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Estado de Situación" sheetId="1" r:id="rId1"/>
  </sheets>
  <calcPr calcId="145621"/>
</workbook>
</file>

<file path=xl/calcChain.xml><?xml version="1.0" encoding="utf-8"?>
<calcChain xmlns="http://schemas.openxmlformats.org/spreadsheetml/2006/main">
  <c r="C34" i="1"/>
  <c r="C25"/>
  <c r="C28" s="1"/>
  <c r="C36" s="1"/>
  <c r="C18"/>
  <c r="C16"/>
  <c r="C12"/>
</calcChain>
</file>

<file path=xl/sharedStrings.xml><?xml version="1.0" encoding="utf-8"?>
<sst xmlns="http://schemas.openxmlformats.org/spreadsheetml/2006/main" count="32" uniqueCount="32">
  <si>
    <t>Estado de Situación Financiera</t>
  </si>
  <si>
    <t>Al 30 de Abril de 2022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</si>
  <si>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</si>
  <si>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</si>
  <si>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</si>
  <si>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</si>
  <si>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</si>
  <si>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</si>
  <si>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</si>
  <si>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</si>
  <si>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</si>
  <si>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</si>
  <si>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</si>
  <si>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 xml:space="preserve">Pasivos </t>
  </si>
  <si>
    <t>Pasivos corrientes</t>
  </si>
  <si>
    <t>Cuentas por pagar a corto plazo (Nota 11)</t>
  </si>
  <si>
    <t>Retenciones y acumulaciones por pagar (Nota 12)</t>
  </si>
  <si>
    <t>Total pasivos corrientes</t>
  </si>
  <si>
    <t>Total pasivos</t>
  </si>
  <si>
    <t>Activos Netos/Patrimonio (Notas 13)</t>
  </si>
  <si>
    <t>Capital</t>
  </si>
  <si>
    <t>Resultado Positivo (ahorro)/negativo (desahorro)</t>
  </si>
  <si>
    <t>Resultado acumulado</t>
  </si>
  <si>
    <t>Total activos netos/patrimonio</t>
  </si>
  <si>
    <t>Total Pasivo y patrimonio</t>
  </si>
  <si>
    <t>Lic. Miguel Ant. Cabrera  V.</t>
  </si>
  <si>
    <t xml:space="preserve">        Lic.  Jhonny Lorenzo Alcantara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</si>
  <si>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</si>
  <si>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 Departamento  Financiero</t>
  </si>
  <si>
    <t xml:space="preserve">        Enc. Contabilidad</t>
  </si>
  <si>
    <t>Lic.  Maximo Perez Perez</t>
  </si>
  <si>
    <t xml:space="preserve">     Director Ejecutivo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</si>
</sst>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/>
    <xf numFmtId="0" fontId="0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2" fillId="0" borderId="1" xfId="0" applyNumberFormat="1" applyFont="1" applyBorder="1"/>
    <xf numFmtId="164" fontId="0" fillId="0" borderId="0" xfId="0" applyNumberFormat="1"/>
    <xf numFmtId="43" fontId="0" fillId="0" borderId="0" xfId="1" applyFont="1"/>
    <xf numFmtId="4" fontId="6" fillId="0" borderId="0" xfId="0" applyNumberFormat="1" applyFont="1" applyFill="1"/>
    <xf numFmtId="43" fontId="3" fillId="0" borderId="2" xfId="1" applyFont="1" applyBorder="1" applyAlignment="1">
      <alignment horizontal="center" wrapText="1"/>
    </xf>
    <xf numFmtId="43" fontId="0" fillId="0" borderId="0" xfId="0" applyNumberFormat="1"/>
    <xf numFmtId="4" fontId="6" fillId="0" borderId="0" xfId="0" applyNumberFormat="1" applyFont="1"/>
    <xf numFmtId="43" fontId="7" fillId="0" borderId="0" xfId="1" applyFont="1" applyAlignment="1">
      <alignment horizontal="center" wrapText="1"/>
    </xf>
    <xf numFmtId="43" fontId="3" fillId="0" borderId="2" xfId="0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Fill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>
      <selection activeCell="G4" sqref="G4"/>
    </sheetView>
  </sheetViews>
  <sheetFormatPr baseColWidth="10" defaultRowHeight="15"/>
  <cols>
    <col min="2" max="2" width="48.28515625" customWidth="1"/>
    <col min="3" max="3" width="20.85546875" customWidth="1"/>
    <col min="5" max="5" width="13.85546875" bestFit="1" customWidth="1"/>
    <col min="6" max="6" width="15.140625" bestFit="1" customWidth="1"/>
    <col min="7" max="7" width="14.140625" bestFit="1" customWidth="1"/>
  </cols>
  <sheetData>
    <row r="1" spans="1:6" ht="86.25" customHeight="1">
      <c r="A1" s="24"/>
      <c r="B1" s="24"/>
      <c r="C1" s="24"/>
      <c r="D1" s="24"/>
    </row>
    <row r="2" spans="1:6">
      <c r="A2" s="25" t="s">
        <v>0</v>
      </c>
      <c r="B2" s="25"/>
      <c r="C2" s="25"/>
      <c r="D2" s="25"/>
    </row>
    <row r="3" spans="1:6">
      <c r="A3" s="25" t="s">
        <v>1</v>
      </c>
      <c r="B3" s="25"/>
      <c r="C3" s="25"/>
      <c r="D3" s="25"/>
    </row>
    <row r="4" spans="1:6">
      <c r="A4" s="25" t="s">
        <v>2</v>
      </c>
      <c r="B4" s="25"/>
      <c r="C4" s="25"/>
      <c r="D4" s="25"/>
    </row>
    <row r="5" spans="1:6">
      <c r="A5" s="1"/>
      <c r="B5" s="1"/>
      <c r="C5" s="2"/>
      <c r="D5" s="1"/>
    </row>
    <row r="6" spans="1:6" ht="15.75">
      <c r="B6" s="3"/>
      <c r="C6" s="4">
        <v>2022</v>
      </c>
      <c r="D6" s="5"/>
    </row>
    <row r="7" spans="1:6">
      <c r="B7" s="6" t="s">
        <v>3</v>
      </c>
      <c r="D7" s="5"/>
    </row>
    <row r="8" spans="1:6">
      <c r="B8" s="6" t="s">
        <v>4</v>
      </c>
      <c r="D8" s="5"/>
    </row>
    <row r="9" spans="1:6">
      <c r="B9" s="7" t="s">
        <v>5</v>
      </c>
      <c r="C9" s="8">
        <v>32505471.289999999</v>
      </c>
      <c r="D9" s="5"/>
    </row>
    <row r="10" spans="1:6">
      <c r="B10" s="7" t="s">
        <v>6</v>
      </c>
      <c r="C10" s="9">
        <v>617026</v>
      </c>
      <c r="D10" s="5"/>
    </row>
    <row r="11" spans="1:6">
      <c r="B11" s="7" t="s">
        <v>7</v>
      </c>
      <c r="C11" s="9">
        <v>371256.04</v>
      </c>
      <c r="D11" s="5"/>
    </row>
    <row r="12" spans="1:6" ht="15.75" thickBot="1">
      <c r="B12" s="6" t="s">
        <v>8</v>
      </c>
      <c r="C12" s="10">
        <f>SUM(C9:C11)</f>
        <v>33493753.329999998</v>
      </c>
      <c r="D12" s="5"/>
    </row>
    <row r="13" spans="1:6" ht="15.75" thickTop="1">
      <c r="B13" s="6"/>
      <c r="D13" s="5"/>
    </row>
    <row r="14" spans="1:6">
      <c r="B14" s="6" t="s">
        <v>9</v>
      </c>
      <c r="D14" s="5"/>
    </row>
    <row r="15" spans="1:6">
      <c r="B15" s="7" t="s">
        <v>10</v>
      </c>
      <c r="C15" s="9">
        <v>107192601.98</v>
      </c>
      <c r="D15" s="5"/>
      <c r="E15" s="11"/>
      <c r="F15" s="12"/>
    </row>
    <row r="16" spans="1:6">
      <c r="B16" s="6" t="s">
        <v>11</v>
      </c>
      <c r="C16" s="13">
        <f>+C15</f>
        <v>107192601.98</v>
      </c>
      <c r="D16" s="5"/>
      <c r="F16" s="12"/>
    </row>
    <row r="17" spans="2:7">
      <c r="B17" s="6"/>
      <c r="D17" s="5"/>
      <c r="F17" s="12"/>
    </row>
    <row r="18" spans="2:7" ht="15.75" thickBot="1">
      <c r="B18" s="6" t="s">
        <v>12</v>
      </c>
      <c r="C18" s="14">
        <f>+C12+C16</f>
        <v>140686355.31</v>
      </c>
      <c r="D18" s="5"/>
      <c r="F18" s="15"/>
    </row>
    <row r="19" spans="2:7" ht="17.25" customHeight="1" thickTop="1">
      <c r="B19" s="6"/>
      <c r="D19" s="5"/>
      <c r="F19" s="15"/>
    </row>
    <row r="20" spans="2:7" ht="18.75" customHeight="1">
      <c r="B20" s="6" t="s">
        <v>13</v>
      </c>
      <c r="D20" s="5"/>
      <c r="F20" s="15"/>
    </row>
    <row r="21" spans="2:7" ht="10.5" customHeight="1">
      <c r="B21" s="26" t="s">
        <v>14</v>
      </c>
      <c r="D21" s="5"/>
    </row>
    <row r="22" spans="2:7" ht="6.75" customHeight="1">
      <c r="B22" s="26"/>
      <c r="D22" s="5"/>
      <c r="F22" s="12"/>
    </row>
    <row r="23" spans="2:7">
      <c r="B23" s="7" t="s">
        <v>15</v>
      </c>
      <c r="C23" s="9">
        <v>185556.58000000002</v>
      </c>
      <c r="D23" s="5"/>
      <c r="E23" s="15"/>
      <c r="F23" s="12"/>
    </row>
    <row r="24" spans="2:7">
      <c r="B24" s="7" t="s">
        <v>16</v>
      </c>
      <c r="C24" s="16">
        <v>244734.7</v>
      </c>
      <c r="D24" s="5"/>
      <c r="F24" s="12"/>
    </row>
    <row r="25" spans="2:7">
      <c r="B25" s="6" t="s">
        <v>17</v>
      </c>
      <c r="C25" s="17">
        <f>SUM(C23:C24)</f>
        <v>430291.28</v>
      </c>
      <c r="D25" s="5"/>
      <c r="F25" s="12"/>
    </row>
    <row r="26" spans="2:7">
      <c r="B26" s="6"/>
      <c r="D26" s="5"/>
      <c r="F26" s="12"/>
    </row>
    <row r="27" spans="2:7">
      <c r="B27" s="6"/>
      <c r="D27" s="5"/>
      <c r="F27" s="15"/>
    </row>
    <row r="28" spans="2:7" ht="15.75" thickBot="1">
      <c r="B28" s="6" t="s">
        <v>18</v>
      </c>
      <c r="C28" s="18">
        <f>+C25</f>
        <v>430291.28</v>
      </c>
      <c r="D28" s="5"/>
      <c r="F28" s="15"/>
    </row>
    <row r="29" spans="2:7" ht="15.75" thickTop="1">
      <c r="B29" s="6"/>
      <c r="D29" s="5"/>
      <c r="F29" s="15"/>
      <c r="G29" s="11"/>
    </row>
    <row r="30" spans="2:7">
      <c r="B30" s="6" t="s">
        <v>19</v>
      </c>
      <c r="D30" s="5"/>
      <c r="E30" s="19"/>
    </row>
    <row r="31" spans="2:7">
      <c r="B31" s="7" t="s">
        <v>20</v>
      </c>
      <c r="C31" s="9">
        <v>4535368.76</v>
      </c>
      <c r="D31" s="5"/>
    </row>
    <row r="32" spans="2:7" ht="18.75" customHeight="1">
      <c r="B32" s="7" t="s">
        <v>21</v>
      </c>
      <c r="C32" s="20">
        <v>1909028.6700000018</v>
      </c>
      <c r="D32" s="5"/>
      <c r="F32" s="11"/>
    </row>
    <row r="33" spans="2:5" ht="18.75" customHeight="1">
      <c r="B33" s="7" t="s">
        <v>22</v>
      </c>
      <c r="C33" s="20">
        <v>133811666.60000001</v>
      </c>
      <c r="D33" s="5"/>
      <c r="E33" s="9"/>
    </row>
    <row r="34" spans="2:5">
      <c r="B34" s="6" t="s">
        <v>23</v>
      </c>
      <c r="C34" s="17">
        <f>+SUM(C31:C33)</f>
        <v>140256064.03</v>
      </c>
      <c r="D34" s="21"/>
      <c r="E34" s="15"/>
    </row>
    <row r="35" spans="2:5">
      <c r="B35" s="5"/>
      <c r="D35" s="5"/>
    </row>
    <row r="36" spans="2:5" ht="15.75" thickBot="1">
      <c r="B36" s="6" t="s">
        <v>24</v>
      </c>
      <c r="C36" s="14">
        <f>SUM(C28+C34)</f>
        <v>140686355.31</v>
      </c>
      <c r="D36" s="5"/>
      <c r="E36" s="15"/>
    </row>
    <row r="37" spans="2:5" ht="15.75" thickTop="1">
      <c r="B37" s="5"/>
      <c r="C37" s="5"/>
      <c r="D37" s="5"/>
    </row>
    <row r="38" spans="2:5">
      <c r="B38" s="5"/>
      <c r="C38" s="5"/>
      <c r="D38" s="5"/>
    </row>
    <row r="39" spans="2:5">
      <c r="B39" s="5"/>
      <c r="C39" s="5"/>
      <c r="D39" s="5"/>
    </row>
    <row r="40" spans="2:5">
      <c r="B40" s="5"/>
      <c r="C40" s="5"/>
      <c r="D40" s="5"/>
    </row>
    <row r="41" spans="2:5">
      <c r="B41" s="5"/>
      <c r="C41" s="5"/>
      <c r="D41" s="5"/>
    </row>
    <row r="42" spans="2:5">
      <c r="B42" s="5"/>
      <c r="C42" s="5"/>
      <c r="D42" s="5"/>
    </row>
    <row r="43" spans="2:5">
      <c r="B43" s="22" t="s">
        <v>25</v>
      </c>
      <c r="C43" s="22" t="s">
        <v>26</v>
      </c>
      <c r="D43" s="5"/>
      <c r="E43" t="s">
        <v>27</v>
      </c>
    </row>
    <row r="44" spans="2:5">
      <c r="B44" s="21" t="s">
        <v>28</v>
      </c>
      <c r="C44" s="21" t="s">
        <v>29</v>
      </c>
      <c r="D44" s="5"/>
    </row>
    <row r="45" spans="2:5">
      <c r="B45" s="21"/>
      <c r="C45" s="21"/>
      <c r="D45" s="21"/>
    </row>
    <row r="46" spans="2:5">
      <c r="B46" s="21"/>
      <c r="C46" s="21"/>
      <c r="D46" s="21"/>
    </row>
    <row r="47" spans="2:5">
      <c r="B47" s="21"/>
      <c r="C47" s="21"/>
      <c r="D47" s="21"/>
    </row>
    <row r="48" spans="2:5">
      <c r="B48" s="21"/>
      <c r="C48" s="21"/>
      <c r="D48" s="21"/>
    </row>
    <row r="49" spans="2:4">
      <c r="B49" s="27" t="s">
        <v>30</v>
      </c>
      <c r="C49" s="27"/>
      <c r="D49" s="21"/>
    </row>
    <row r="50" spans="2:4">
      <c r="B50" s="23" t="s">
        <v>31</v>
      </c>
      <c r="C50" s="23"/>
      <c r="D50" s="21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Jhonny Lorenzo</dc:creator>
  <cp:lastModifiedBy>Asist Recursos H</cp:lastModifiedBy>
  <dcterms:created xsi:type="dcterms:W3CDTF">2022-06-09T19:15:55Z</dcterms:created>
  <dcterms:modified xsi:type="dcterms:W3CDTF">2022-06-10T17:57:41Z</dcterms:modified>
</cp:coreProperties>
</file>