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varg\Downloads\"/>
    </mc:Choice>
  </mc:AlternateContent>
  <xr:revisionPtr revIDLastSave="0" documentId="13_ncr:1_{94881956-6DC3-4FFC-8911-C84EF316EB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tado de Situació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4" i="1" l="1"/>
  <c r="C25" i="1"/>
  <c r="C28" i="1" s="1"/>
  <c r="C36" i="1" s="1"/>
  <c r="E36" i="1" s="1"/>
  <c r="C16" i="1"/>
  <c r="C12" i="1"/>
  <c r="C18" i="1" s="1"/>
</calcChain>
</file>

<file path=xl/sharedStrings.xml><?xml version="1.0" encoding="utf-8"?>
<sst xmlns="http://schemas.openxmlformats.org/spreadsheetml/2006/main" count="31" uniqueCount="31">
  <si>
    <t>Estado de Situación Financiera</t>
  </si>
  <si>
    <t>Al 31 de Agosto de 2022</t>
  </si>
  <si>
    <t xml:space="preserve"> (Valores en RD$)</t>
  </si>
  <si>
    <t>Activos</t>
  </si>
  <si>
    <t>Activos corrientes</t>
  </si>
  <si>
    <t xml:space="preserve">Efectivo y equivalente de efectivo (Notas 7) </t>
  </si>
  <si>
    <t>Cuenta por cobrar a corto plazo (Notas 8)</t>
  </si>
  <si>
    <t xml:space="preserve"> Inventarios (Nota 9)</t>
  </si>
  <si>
    <t>Total activos corrientes</t>
  </si>
  <si>
    <t>Activos no corrientes</t>
  </si>
  <si>
    <t>Propiedad, planta y equipo neto (Nota 10)</t>
  </si>
  <si>
    <t>Total activos no corrientes</t>
  </si>
  <si>
    <t>Total activos</t>
  </si>
  <si>
    <t xml:space="preserve">Pasivos </t>
  </si>
  <si>
    <t>Pasivos corrientes</t>
  </si>
  <si>
    <t>Cuentas por pagar a corto plazo (Nota 11)</t>
  </si>
  <si>
    <t>Retenciones y acumulaciones por pagar (Nota 12)</t>
  </si>
  <si>
    <t>Total pasivos corrientes</t>
  </si>
  <si>
    <t>Total pasivos</t>
  </si>
  <si>
    <t>Activos Netos/Patrimonio (Notas 13)</t>
  </si>
  <si>
    <t>Capital</t>
  </si>
  <si>
    <t>Resultado Positivo (ahorro)/negativo (desahorro)</t>
  </si>
  <si>
    <t>Resultado acumulado</t>
  </si>
  <si>
    <t>Total activos netos/patrimonio</t>
  </si>
  <si>
    <t>Total Pasivo y patrimonio</t>
  </si>
  <si>
    <t>Lic. Miguel Ant. Cabrera  V.</t>
  </si>
  <si>
    <t xml:space="preserve">        Lic.  Jhonny Lorenzo Alcantara</t>
  </si>
  <si>
    <t>Enc.  Departamento  Financiero</t>
  </si>
  <si>
    <t xml:space="preserve">        Enc. Contabilidad</t>
  </si>
  <si>
    <t>Lic.  Maximo Perez Perez</t>
  </si>
  <si>
    <t xml:space="preserve">     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</si>
</sst>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231F20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rgb="FF231F20"/>
      <name val="Times New Roman"/>
      <family val="1"/>
    </font>
    <font>
      <u/>
      <sz val="11"/>
      <color theme="1"/>
      <name val="Calibri"/>
      <family val="2"/>
      <scheme val="minor"/>
    </font>
    <font>
      <b/>
      <u/>
      <sz val="11"/>
      <color rgb="FF231F2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/>
    <xf numFmtId="0" fontId="3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3" fontId="0" fillId="0" borderId="0" xfId="0" applyNumberFormat="1" applyAlignment="1">
      <alignment horizontal="right"/>
    </xf>
    <xf numFmtId="4" fontId="0" fillId="0" borderId="0" xfId="0" applyNumberFormat="1"/>
    <xf numFmtId="4" fontId="2" fillId="0" borderId="1" xfId="0" applyNumberFormat="1" applyFont="1" applyBorder="1"/>
    <xf numFmtId="43" fontId="0" fillId="0" borderId="0" xfId="1" applyFont="1"/>
    <xf numFmtId="4" fontId="6" fillId="0" borderId="0" xfId="0" applyNumberFormat="1" applyFont="1"/>
    <xf numFmtId="43" fontId="3" fillId="0" borderId="2" xfId="1" applyFont="1" applyFill="1" applyBorder="1" applyAlignment="1">
      <alignment horizontal="center" wrapText="1"/>
    </xf>
    <xf numFmtId="43" fontId="0" fillId="0" borderId="0" xfId="0" applyNumberFormat="1"/>
    <xf numFmtId="43" fontId="7" fillId="0" borderId="0" xfId="1" applyFont="1" applyFill="1" applyAlignment="1">
      <alignment horizontal="center" wrapText="1"/>
    </xf>
    <xf numFmtId="43" fontId="3" fillId="0" borderId="2" xfId="0" applyNumberFormat="1" applyFont="1" applyBorder="1" applyAlignment="1">
      <alignment horizontal="center" wrapText="1"/>
    </xf>
    <xf numFmtId="164" fontId="0" fillId="0" borderId="0" xfId="0" applyNumberFormat="1"/>
    <xf numFmtId="43" fontId="5" fillId="0" borderId="0" xfId="1" applyFont="1" applyBorder="1" applyAlignment="1">
      <alignment horizontal="center" vertical="center"/>
    </xf>
    <xf numFmtId="43" fontId="7" fillId="0" borderId="0" xfId="1" applyFont="1" applyAlignment="1">
      <alignment horizontal="center" wrapText="1"/>
    </xf>
    <xf numFmtId="43" fontId="3" fillId="0" borderId="2" xfId="1" applyFont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showGridLines="0" tabSelected="1" workbookViewId="0">
      <selection activeCell="F29" sqref="F29"/>
    </sheetView>
  </sheetViews>
  <sheetFormatPr baseColWidth="10" defaultRowHeight="15" x14ac:dyDescent="0.25"/>
  <cols>
    <col min="2" max="2" width="48.28515625" customWidth="1"/>
    <col min="3" max="3" width="20.85546875" customWidth="1"/>
    <col min="4" max="4" width="16.5703125" customWidth="1"/>
    <col min="5" max="5" width="15.140625" bestFit="1" customWidth="1"/>
    <col min="6" max="6" width="14.140625" bestFit="1" customWidth="1"/>
  </cols>
  <sheetData>
    <row r="1" spans="1:5" ht="86.25" customHeight="1" x14ac:dyDescent="0.25">
      <c r="A1" s="23"/>
      <c r="B1" s="23"/>
      <c r="C1" s="23"/>
      <c r="D1" s="23"/>
    </row>
    <row r="2" spans="1:5" x14ac:dyDescent="0.25">
      <c r="A2" s="24" t="s">
        <v>0</v>
      </c>
      <c r="B2" s="24"/>
      <c r="C2" s="24"/>
      <c r="D2" s="24"/>
    </row>
    <row r="3" spans="1:5" x14ac:dyDescent="0.25">
      <c r="A3" s="24" t="s">
        <v>1</v>
      </c>
      <c r="B3" s="24"/>
      <c r="C3" s="24"/>
      <c r="D3" s="24"/>
    </row>
    <row r="4" spans="1:5" x14ac:dyDescent="0.25">
      <c r="A4" s="24" t="s">
        <v>2</v>
      </c>
      <c r="B4" s="24"/>
      <c r="C4" s="24"/>
      <c r="D4" s="24"/>
    </row>
    <row r="5" spans="1:5" x14ac:dyDescent="0.25">
      <c r="A5" s="1"/>
      <c r="B5" s="1"/>
      <c r="C5" s="2"/>
      <c r="D5" s="1"/>
    </row>
    <row r="6" spans="1:5" ht="15.75" x14ac:dyDescent="0.25">
      <c r="B6" s="3"/>
      <c r="C6" s="4">
        <v>2022</v>
      </c>
    </row>
    <row r="7" spans="1:5" x14ac:dyDescent="0.25">
      <c r="B7" s="5" t="s">
        <v>3</v>
      </c>
    </row>
    <row r="8" spans="1:5" x14ac:dyDescent="0.25">
      <c r="B8" s="5" t="s">
        <v>4</v>
      </c>
    </row>
    <row r="9" spans="1:5" x14ac:dyDescent="0.25">
      <c r="B9" s="6" t="s">
        <v>5</v>
      </c>
      <c r="C9" s="7">
        <v>32147221.25</v>
      </c>
    </row>
    <row r="10" spans="1:5" x14ac:dyDescent="0.25">
      <c r="B10" s="6" t="s">
        <v>6</v>
      </c>
      <c r="C10" s="8">
        <v>725420</v>
      </c>
    </row>
    <row r="11" spans="1:5" x14ac:dyDescent="0.25">
      <c r="B11" s="6" t="s">
        <v>7</v>
      </c>
      <c r="C11" s="8">
        <v>390738.6</v>
      </c>
    </row>
    <row r="12" spans="1:5" ht="15.75" thickBot="1" x14ac:dyDescent="0.3">
      <c r="B12" s="5" t="s">
        <v>8</v>
      </c>
      <c r="C12" s="9">
        <f>SUM(C9:C11)</f>
        <v>33263379.850000001</v>
      </c>
    </row>
    <row r="13" spans="1:5" ht="15.75" thickTop="1" x14ac:dyDescent="0.25">
      <c r="B13" s="5"/>
    </row>
    <row r="14" spans="1:5" x14ac:dyDescent="0.25">
      <c r="B14" s="5" t="s">
        <v>9</v>
      </c>
    </row>
    <row r="15" spans="1:5" x14ac:dyDescent="0.25">
      <c r="B15" s="6" t="s">
        <v>10</v>
      </c>
      <c r="C15" s="8">
        <v>108035618.59</v>
      </c>
      <c r="E15" s="10"/>
    </row>
    <row r="16" spans="1:5" x14ac:dyDescent="0.25">
      <c r="B16" s="5" t="s">
        <v>11</v>
      </c>
      <c r="C16" s="11">
        <f>+C15</f>
        <v>108035618.59</v>
      </c>
      <c r="E16" s="10"/>
    </row>
    <row r="17" spans="2:6" x14ac:dyDescent="0.25">
      <c r="B17" s="5"/>
      <c r="E17" s="10"/>
    </row>
    <row r="18" spans="2:6" ht="15.75" thickBot="1" x14ac:dyDescent="0.3">
      <c r="B18" s="5" t="s">
        <v>12</v>
      </c>
      <c r="C18" s="12">
        <f>+C12+C16</f>
        <v>141298998.44</v>
      </c>
      <c r="E18" s="13"/>
    </row>
    <row r="19" spans="2:6" ht="17.25" customHeight="1" thickTop="1" x14ac:dyDescent="0.25">
      <c r="B19" s="5"/>
      <c r="E19" s="13"/>
    </row>
    <row r="20" spans="2:6" ht="18.75" customHeight="1" x14ac:dyDescent="0.25">
      <c r="B20" s="5" t="s">
        <v>13</v>
      </c>
      <c r="E20" s="13"/>
    </row>
    <row r="21" spans="2:6" ht="10.5" customHeight="1" x14ac:dyDescent="0.25">
      <c r="B21" s="25" t="s">
        <v>14</v>
      </c>
    </row>
    <row r="22" spans="2:6" ht="6.75" customHeight="1" x14ac:dyDescent="0.25">
      <c r="B22" s="25"/>
      <c r="E22" s="10"/>
    </row>
    <row r="23" spans="2:6" x14ac:dyDescent="0.25">
      <c r="B23" s="6" t="s">
        <v>15</v>
      </c>
      <c r="C23" s="8">
        <v>739129.22</v>
      </c>
      <c r="E23" s="10"/>
    </row>
    <row r="24" spans="2:6" x14ac:dyDescent="0.25">
      <c r="B24" s="6" t="s">
        <v>16</v>
      </c>
      <c r="C24" s="11">
        <v>174245.12</v>
      </c>
      <c r="E24" s="10"/>
    </row>
    <row r="25" spans="2:6" x14ac:dyDescent="0.25">
      <c r="B25" s="5" t="s">
        <v>17</v>
      </c>
      <c r="C25" s="14">
        <f>SUM(C23:C24)</f>
        <v>913374.34</v>
      </c>
      <c r="E25" s="10"/>
    </row>
    <row r="26" spans="2:6" x14ac:dyDescent="0.25">
      <c r="B26" s="5"/>
      <c r="E26" s="10"/>
    </row>
    <row r="27" spans="2:6" x14ac:dyDescent="0.25">
      <c r="B27" s="5"/>
      <c r="E27" s="13"/>
    </row>
    <row r="28" spans="2:6" ht="15.75" thickBot="1" x14ac:dyDescent="0.3">
      <c r="B28" s="5" t="s">
        <v>18</v>
      </c>
      <c r="C28" s="15">
        <f>+C25</f>
        <v>913374.34</v>
      </c>
      <c r="E28" s="13"/>
    </row>
    <row r="29" spans="2:6" ht="15.75" thickTop="1" x14ac:dyDescent="0.25">
      <c r="B29" s="5"/>
      <c r="E29" s="13"/>
      <c r="F29" s="16"/>
    </row>
    <row r="30" spans="2:6" x14ac:dyDescent="0.25">
      <c r="B30" s="5" t="s">
        <v>19</v>
      </c>
    </row>
    <row r="31" spans="2:6" x14ac:dyDescent="0.25">
      <c r="B31" s="6" t="s">
        <v>20</v>
      </c>
      <c r="C31" s="8">
        <v>4535368.76</v>
      </c>
    </row>
    <row r="32" spans="2:6" ht="18.75" customHeight="1" x14ac:dyDescent="0.25">
      <c r="B32" s="6" t="s">
        <v>21</v>
      </c>
      <c r="C32" s="17">
        <v>3613307.3699999973</v>
      </c>
      <c r="E32" s="16"/>
    </row>
    <row r="33" spans="2:5" ht="18.75" customHeight="1" x14ac:dyDescent="0.25">
      <c r="B33" s="6" t="s">
        <v>22</v>
      </c>
      <c r="C33" s="8">
        <v>132236947.97000001</v>
      </c>
    </row>
    <row r="34" spans="2:5" x14ac:dyDescent="0.25">
      <c r="B34" s="5" t="s">
        <v>23</v>
      </c>
      <c r="C34" s="18">
        <f>+SUM(C31:C33)</f>
        <v>140385624.10000002</v>
      </c>
    </row>
    <row r="36" spans="2:5" ht="15.75" thickBot="1" x14ac:dyDescent="0.3">
      <c r="B36" s="5" t="s">
        <v>24</v>
      </c>
      <c r="C36" s="19">
        <f>SUM(C28+C34)</f>
        <v>141298998.44000003</v>
      </c>
      <c r="E36" s="16">
        <f>+C36-C18</f>
        <v>0</v>
      </c>
    </row>
    <row r="37" spans="2:5" ht="15.75" thickTop="1" x14ac:dyDescent="0.25"/>
    <row r="38" spans="2:5" x14ac:dyDescent="0.25">
      <c r="C38" s="16"/>
    </row>
    <row r="39" spans="2:5" x14ac:dyDescent="0.25">
      <c r="C39" s="13"/>
    </row>
    <row r="43" spans="2:5" x14ac:dyDescent="0.25">
      <c r="B43" s="20" t="s">
        <v>25</v>
      </c>
      <c r="C43" s="26" t="s">
        <v>26</v>
      </c>
      <c r="D43" s="26"/>
    </row>
    <row r="44" spans="2:5" x14ac:dyDescent="0.25">
      <c r="B44" t="s">
        <v>27</v>
      </c>
      <c r="C44" t="s">
        <v>28</v>
      </c>
    </row>
    <row r="49" spans="2:3" x14ac:dyDescent="0.25">
      <c r="B49" s="21" t="s">
        <v>29</v>
      </c>
      <c r="C49" s="21"/>
    </row>
    <row r="50" spans="2:3" x14ac:dyDescent="0.25">
      <c r="B50" s="22" t="s">
        <v>30</v>
      </c>
      <c r="C50" s="22"/>
    </row>
  </sheetData>
  <mergeCells count="8">
    <mergeCell ref="B49:C49"/>
    <mergeCell ref="B50:C50"/>
    <mergeCell ref="A1:D1"/>
    <mergeCell ref="A2:D2"/>
    <mergeCell ref="A3:D3"/>
    <mergeCell ref="A4:D4"/>
    <mergeCell ref="B21:B22"/>
    <mergeCell ref="C43:D43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Jhonny Lorenzo</dc:creator>
  <cp:lastModifiedBy>gerardo vargas</cp:lastModifiedBy>
  <dcterms:created xsi:type="dcterms:W3CDTF">2022-09-09T18:14:42Z</dcterms:created>
  <dcterms:modified xsi:type="dcterms:W3CDTF">2022-09-09T18:52:56Z</dcterms:modified>
</cp:coreProperties>
</file>