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varg\Desktop\"/>
    </mc:Choice>
  </mc:AlternateContent>
  <xr:revisionPtr revIDLastSave="0" documentId="13_ncr:1_{190FF047-7912-469C-B905-F15BC42A5109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Estado de Situación" sheetId="1" state="hidden" r:id="rId1"/>
    <sheet name="Estado de Situación Febrero 23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4" i="2" l="1"/>
  <c r="C25" i="2"/>
  <c r="C28" i="2" s="1"/>
  <c r="C16" i="2"/>
  <c r="C12" i="2"/>
  <c r="C18" i="2" s="1"/>
  <c r="C33" i="1"/>
  <c r="C34" i="1"/>
  <c r="C12" i="1"/>
  <c r="C36" i="2" l="1"/>
  <c r="C25" i="1"/>
  <c r="C28" i="1" s="1"/>
  <c r="C36" i="1" s="1"/>
  <c r="C16" i="1"/>
  <c r="C18" i="1"/>
</calcChain>
</file>

<file path=xl/sharedStrings.xml><?xml version="1.0" encoding="utf-8"?>
<sst xmlns="http://schemas.openxmlformats.org/spreadsheetml/2006/main" count="64" uniqueCount="33">
  <si>
    <t>Estado de Situación Financiera</t>
  </si>
  <si>
    <t xml:space="preserve"> (Valores en RD$)</t>
  </si>
  <si>
    <t>Activos</t>
  </si>
  <si>
    <t>Activos corrientes</t>
  </si>
  <si>
    <t xml:space="preserve">Efectivo y equivalente de efectivo (Notas 7) </t>
  </si>
  <si>
    <t>Cuenta por cobrar a corto plazo (Notas 8)</t>
  </si>
  <si>
    <t xml:space="preserve"> Inventarios (Nota 9)</t>
  </si>
  <si>
    <t>Total activos corrientes</t>
  </si>
  <si>
    <t>Activos no corrientes</t>
  </si>
  <si>
    <t>Propiedad, planta y equipo neto (Nota 10)</t>
  </si>
  <si>
    <t>Total activos no corrientes</t>
  </si>
  <si>
    <t>Total activos</t>
  </si>
  <si>
    <t xml:space="preserve">Pasivos </t>
  </si>
  <si>
    <t>Pasivos corrientes</t>
  </si>
  <si>
    <t>Cuentas por pagar a corto plazo (Nota 11)</t>
  </si>
  <si>
    <t>Retenciones y acumulaciones por pagar (Nota 12)</t>
  </si>
  <si>
    <t>Total pasivos corrientes</t>
  </si>
  <si>
    <t>Total pasivos</t>
  </si>
  <si>
    <t>Activos Netos/Patrimonio (Notas 13)</t>
  </si>
  <si>
    <t>Capital</t>
  </si>
  <si>
    <t>Resultado Positivo (ahorro)/negativo (desahorro)</t>
  </si>
  <si>
    <t>Resultado acumulado</t>
  </si>
  <si>
    <t>Total activos netos/patrimonio</t>
  </si>
  <si>
    <t>Total Pasivo y patrimonio</t>
  </si>
  <si>
    <t>Lic. Miguel Ant. Cabrera  V.</t>
  </si>
  <si>
    <t xml:space="preserve">        Lic.  Jhonny Lorenzo Alcantara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</si>
  <si>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</si>
  <si>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Enc.  Departamento  Financiero</t>
  </si>
  <si>
    <t xml:space="preserve">        Enc. Contabilidad</t>
  </si>
  <si>
    <t>Lic.  Maximo Perez Perez</t>
  </si>
  <si>
    <t xml:space="preserve">     Director Ejecutivo</t>
  </si>
  <si>
    <t>Al 31 de Enero de 2023</t>
  </si>
  <si>
    <t>Al 28 de Febrero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</si>
</sst>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231F20"/>
      <name val="Times New Roman"/>
      <family val="1"/>
    </font>
    <font>
      <b/>
      <sz val="12"/>
      <color theme="1"/>
      <name val="Calibri"/>
      <family val="2"/>
      <scheme val="minor"/>
    </font>
    <font>
      <sz val="11"/>
      <color rgb="FF231F20"/>
      <name val="Times New Roman"/>
      <family val="1"/>
    </font>
    <font>
      <u/>
      <sz val="11"/>
      <color theme="1"/>
      <name val="Calibri"/>
      <family val="2"/>
      <scheme val="minor"/>
    </font>
    <font>
      <b/>
      <u/>
      <sz val="11"/>
      <color rgb="FF231F2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/>
    <xf numFmtId="0" fontId="3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4" fontId="0" fillId="0" borderId="0" xfId="0" applyNumberFormat="1" applyAlignment="1">
      <alignment horizontal="right"/>
    </xf>
    <xf numFmtId="4" fontId="0" fillId="0" borderId="0" xfId="0" applyNumberFormat="1"/>
    <xf numFmtId="4" fontId="2" fillId="0" borderId="1" xfId="0" applyNumberFormat="1" applyFont="1" applyBorder="1"/>
    <xf numFmtId="164" fontId="0" fillId="0" borderId="0" xfId="0" applyNumberFormat="1"/>
    <xf numFmtId="43" fontId="0" fillId="0" borderId="0" xfId="1" applyFont="1"/>
    <xf numFmtId="4" fontId="6" fillId="0" borderId="0" xfId="0" applyNumberFormat="1" applyFont="1"/>
    <xf numFmtId="43" fontId="3" fillId="0" borderId="2" xfId="1" applyFont="1" applyBorder="1" applyAlignment="1">
      <alignment horizontal="center" wrapText="1"/>
    </xf>
    <xf numFmtId="43" fontId="0" fillId="0" borderId="0" xfId="0" applyNumberFormat="1"/>
    <xf numFmtId="43" fontId="7" fillId="0" borderId="0" xfId="1" applyFont="1" applyAlignment="1">
      <alignment horizontal="center" wrapText="1"/>
    </xf>
    <xf numFmtId="43" fontId="3" fillId="0" borderId="2" xfId="0" applyNumberFormat="1" applyFont="1" applyBorder="1" applyAlignment="1">
      <alignment horizontal="center" wrapText="1"/>
    </xf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"/>
  <sheetViews>
    <sheetView showGridLines="0" workbookViewId="0">
      <selection activeCell="E7" sqref="E7"/>
    </sheetView>
  </sheetViews>
  <sheetFormatPr baseColWidth="10" defaultRowHeight="15" x14ac:dyDescent="0.25"/>
  <cols>
    <col min="2" max="2" width="48.28515625" customWidth="1"/>
    <col min="3" max="3" width="20.85546875" customWidth="1"/>
    <col min="5" max="5" width="13.85546875" bestFit="1" customWidth="1"/>
    <col min="6" max="6" width="15.140625" bestFit="1" customWidth="1"/>
    <col min="7" max="7" width="14.140625" bestFit="1" customWidth="1"/>
  </cols>
  <sheetData>
    <row r="1" spans="1:6" ht="86.25" customHeight="1" x14ac:dyDescent="0.25">
      <c r="A1" s="19"/>
      <c r="B1" s="19"/>
      <c r="C1" s="19"/>
      <c r="D1" s="19"/>
    </row>
    <row r="2" spans="1:6" x14ac:dyDescent="0.25">
      <c r="A2" s="20" t="s">
        <v>0</v>
      </c>
      <c r="B2" s="20"/>
      <c r="C2" s="20"/>
      <c r="D2" s="20"/>
    </row>
    <row r="3" spans="1:6" x14ac:dyDescent="0.25">
      <c r="A3" s="20" t="s">
        <v>31</v>
      </c>
      <c r="B3" s="20"/>
      <c r="C3" s="20"/>
      <c r="D3" s="20"/>
    </row>
    <row r="4" spans="1:6" x14ac:dyDescent="0.25">
      <c r="A4" s="20" t="s">
        <v>1</v>
      </c>
      <c r="B4" s="20"/>
      <c r="C4" s="20"/>
      <c r="D4" s="20"/>
    </row>
    <row r="5" spans="1:6" x14ac:dyDescent="0.25">
      <c r="A5" s="1"/>
      <c r="B5" s="1"/>
      <c r="C5" s="2"/>
      <c r="D5" s="1"/>
    </row>
    <row r="6" spans="1:6" ht="15.75" x14ac:dyDescent="0.25">
      <c r="B6" s="3"/>
      <c r="C6" s="4">
        <v>2023</v>
      </c>
    </row>
    <row r="7" spans="1:6" x14ac:dyDescent="0.25">
      <c r="B7" s="5" t="s">
        <v>2</v>
      </c>
    </row>
    <row r="8" spans="1:6" x14ac:dyDescent="0.25">
      <c r="B8" s="5" t="s">
        <v>3</v>
      </c>
    </row>
    <row r="9" spans="1:6" x14ac:dyDescent="0.25">
      <c r="B9" s="6" t="s">
        <v>4</v>
      </c>
      <c r="C9" s="7">
        <v>26062802.600000001</v>
      </c>
    </row>
    <row r="10" spans="1:6" x14ac:dyDescent="0.25">
      <c r="B10" s="6" t="s">
        <v>5</v>
      </c>
      <c r="C10" s="8">
        <v>1068006</v>
      </c>
    </row>
    <row r="11" spans="1:6" x14ac:dyDescent="0.25">
      <c r="B11" s="6" t="s">
        <v>6</v>
      </c>
      <c r="C11" s="8">
        <v>293051.88</v>
      </c>
    </row>
    <row r="12" spans="1:6" ht="15.75" thickBot="1" x14ac:dyDescent="0.3">
      <c r="B12" s="5" t="s">
        <v>7</v>
      </c>
      <c r="C12" s="9">
        <f>SUM(C9:C11)</f>
        <v>27423860.48</v>
      </c>
    </row>
    <row r="13" spans="1:6" ht="15.75" thickTop="1" x14ac:dyDescent="0.25">
      <c r="B13" s="5"/>
    </row>
    <row r="14" spans="1:6" x14ac:dyDescent="0.25">
      <c r="B14" s="5" t="s">
        <v>8</v>
      </c>
    </row>
    <row r="15" spans="1:6" x14ac:dyDescent="0.25">
      <c r="B15" s="6" t="s">
        <v>9</v>
      </c>
      <c r="C15" s="8">
        <v>99430222.320000008</v>
      </c>
      <c r="E15" s="10"/>
      <c r="F15" s="11"/>
    </row>
    <row r="16" spans="1:6" x14ac:dyDescent="0.25">
      <c r="B16" s="5" t="s">
        <v>10</v>
      </c>
      <c r="C16" s="12">
        <f>+C15</f>
        <v>99430222.320000008</v>
      </c>
      <c r="F16" s="11"/>
    </row>
    <row r="17" spans="2:7" x14ac:dyDescent="0.25">
      <c r="B17" s="5"/>
      <c r="F17" s="11"/>
    </row>
    <row r="18" spans="2:7" ht="15.75" thickBot="1" x14ac:dyDescent="0.3">
      <c r="B18" s="5" t="s">
        <v>11</v>
      </c>
      <c r="C18" s="13">
        <f>+C12+C16</f>
        <v>126854082.80000001</v>
      </c>
      <c r="F18" s="14"/>
    </row>
    <row r="19" spans="2:7" ht="17.25" customHeight="1" thickTop="1" x14ac:dyDescent="0.25">
      <c r="B19" s="5"/>
      <c r="F19" s="14"/>
    </row>
    <row r="20" spans="2:7" ht="18.75" customHeight="1" x14ac:dyDescent="0.25">
      <c r="B20" s="5" t="s">
        <v>12</v>
      </c>
      <c r="F20" s="14"/>
    </row>
    <row r="21" spans="2:7" ht="10.5" customHeight="1" x14ac:dyDescent="0.25">
      <c r="B21" s="21" t="s">
        <v>13</v>
      </c>
    </row>
    <row r="22" spans="2:7" ht="6.75" customHeight="1" x14ac:dyDescent="0.25">
      <c r="B22" s="21"/>
      <c r="F22" s="11"/>
    </row>
    <row r="23" spans="2:7" x14ac:dyDescent="0.25">
      <c r="B23" s="6" t="s">
        <v>14</v>
      </c>
      <c r="C23" s="8">
        <v>181121.38</v>
      </c>
      <c r="E23" s="14"/>
      <c r="F23" s="11"/>
    </row>
    <row r="24" spans="2:7" x14ac:dyDescent="0.25">
      <c r="B24" s="6" t="s">
        <v>15</v>
      </c>
      <c r="C24" s="12">
        <v>107907.56</v>
      </c>
      <c r="F24" s="11"/>
    </row>
    <row r="25" spans="2:7" x14ac:dyDescent="0.25">
      <c r="B25" s="5" t="s">
        <v>16</v>
      </c>
      <c r="C25" s="15">
        <f>SUM(C23:C24)</f>
        <v>289028.94</v>
      </c>
      <c r="F25" s="11"/>
    </row>
    <row r="26" spans="2:7" x14ac:dyDescent="0.25">
      <c r="B26" s="5"/>
      <c r="F26" s="11"/>
    </row>
    <row r="27" spans="2:7" x14ac:dyDescent="0.25">
      <c r="B27" s="5"/>
      <c r="F27" s="14"/>
    </row>
    <row r="28" spans="2:7" ht="15.75" thickBot="1" x14ac:dyDescent="0.3">
      <c r="B28" s="5" t="s">
        <v>17</v>
      </c>
      <c r="C28" s="16">
        <f>+C25</f>
        <v>289028.94</v>
      </c>
      <c r="F28" s="14"/>
    </row>
    <row r="29" spans="2:7" ht="15.75" thickTop="1" x14ac:dyDescent="0.25">
      <c r="B29" s="5"/>
      <c r="F29" s="14"/>
      <c r="G29" s="10"/>
    </row>
    <row r="30" spans="2:7" x14ac:dyDescent="0.25">
      <c r="B30" s="5" t="s">
        <v>18</v>
      </c>
    </row>
    <row r="31" spans="2:7" x14ac:dyDescent="0.25">
      <c r="B31" s="6" t="s">
        <v>19</v>
      </c>
      <c r="C31" s="8">
        <v>4535368.76</v>
      </c>
    </row>
    <row r="32" spans="2:7" ht="18.75" customHeight="1" x14ac:dyDescent="0.25">
      <c r="B32" s="6" t="s">
        <v>20</v>
      </c>
      <c r="C32" s="8">
        <v>-14976</v>
      </c>
      <c r="F32" s="10"/>
    </row>
    <row r="33" spans="2:5" ht="18.75" customHeight="1" x14ac:dyDescent="0.25">
      <c r="B33" s="6" t="s">
        <v>21</v>
      </c>
      <c r="C33" s="8">
        <f>121645781+398880.1</f>
        <v>122044661.09999999</v>
      </c>
      <c r="E33" s="8"/>
    </row>
    <row r="34" spans="2:5" x14ac:dyDescent="0.25">
      <c r="B34" s="5" t="s">
        <v>22</v>
      </c>
      <c r="C34" s="15">
        <f>+SUM(C31:C33)</f>
        <v>126565053.86</v>
      </c>
      <c r="E34" s="14"/>
    </row>
    <row r="36" spans="2:5" ht="15.75" thickBot="1" x14ac:dyDescent="0.3">
      <c r="B36" s="5" t="s">
        <v>23</v>
      </c>
      <c r="C36" s="13">
        <f>SUM(C28+C34)</f>
        <v>126854082.8</v>
      </c>
      <c r="E36" s="14"/>
    </row>
    <row r="37" spans="2:5" ht="15.75" thickTop="1" x14ac:dyDescent="0.25"/>
    <row r="43" spans="2:5" x14ac:dyDescent="0.25">
      <c r="B43" s="17" t="s">
        <v>24</v>
      </c>
      <c r="C43" s="17" t="s">
        <v>25</v>
      </c>
      <c r="E43" t="s">
        <v>26</v>
      </c>
    </row>
    <row r="44" spans="2:5" x14ac:dyDescent="0.25">
      <c r="B44" t="s">
        <v>27</v>
      </c>
      <c r="C44" t="s">
        <v>28</v>
      </c>
    </row>
    <row r="49" spans="2:3" x14ac:dyDescent="0.25">
      <c r="B49" s="22" t="s">
        <v>29</v>
      </c>
      <c r="C49" s="22"/>
    </row>
    <row r="50" spans="2:3" x14ac:dyDescent="0.25">
      <c r="B50" s="18" t="s">
        <v>30</v>
      </c>
      <c r="C50" s="18"/>
    </row>
  </sheetData>
  <mergeCells count="7">
    <mergeCell ref="B50:C50"/>
    <mergeCell ref="A1:D1"/>
    <mergeCell ref="A2:D2"/>
    <mergeCell ref="A3:D3"/>
    <mergeCell ref="A4:D4"/>
    <mergeCell ref="B21:B22"/>
    <mergeCell ref="B49:C49"/>
  </mergeCells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6CF34-9FCA-45BE-AA08-5E3F2B5AF0AF}">
  <dimension ref="A1:G50"/>
  <sheetViews>
    <sheetView showGridLines="0" tabSelected="1" workbookViewId="0">
      <selection activeCell="F7" sqref="F7"/>
    </sheetView>
  </sheetViews>
  <sheetFormatPr baseColWidth="10" defaultRowHeight="15" x14ac:dyDescent="0.25"/>
  <cols>
    <col min="2" max="2" width="48.28515625" customWidth="1"/>
    <col min="3" max="3" width="20.85546875" customWidth="1"/>
    <col min="4" max="4" width="14.140625" bestFit="1" customWidth="1"/>
    <col min="5" max="5" width="17.28515625" bestFit="1" customWidth="1"/>
    <col min="6" max="6" width="15.140625" bestFit="1" customWidth="1"/>
    <col min="7" max="7" width="14.140625" bestFit="1" customWidth="1"/>
  </cols>
  <sheetData>
    <row r="1" spans="1:6" ht="86.25" customHeight="1" x14ac:dyDescent="0.25">
      <c r="A1" s="19"/>
      <c r="B1" s="19"/>
      <c r="C1" s="19"/>
      <c r="D1" s="19"/>
    </row>
    <row r="2" spans="1:6" x14ac:dyDescent="0.25">
      <c r="A2" s="20" t="s">
        <v>0</v>
      </c>
      <c r="B2" s="20"/>
      <c r="C2" s="20"/>
      <c r="D2" s="20"/>
    </row>
    <row r="3" spans="1:6" x14ac:dyDescent="0.25">
      <c r="A3" s="20" t="s">
        <v>32</v>
      </c>
      <c r="B3" s="20"/>
      <c r="C3" s="20"/>
      <c r="D3" s="20"/>
    </row>
    <row r="4" spans="1:6" x14ac:dyDescent="0.25">
      <c r="A4" s="20" t="s">
        <v>1</v>
      </c>
      <c r="B4" s="20"/>
      <c r="C4" s="20"/>
      <c r="D4" s="20"/>
    </row>
    <row r="5" spans="1:6" x14ac:dyDescent="0.25">
      <c r="A5" s="1"/>
      <c r="B5" s="1"/>
      <c r="C5" s="2"/>
      <c r="D5" s="1"/>
    </row>
    <row r="6" spans="1:6" ht="15.75" x14ac:dyDescent="0.25">
      <c r="B6" s="3"/>
      <c r="C6" s="4">
        <v>2023</v>
      </c>
    </row>
    <row r="7" spans="1:6" x14ac:dyDescent="0.25">
      <c r="B7" s="5" t="s">
        <v>2</v>
      </c>
    </row>
    <row r="8" spans="1:6" x14ac:dyDescent="0.25">
      <c r="B8" s="5" t="s">
        <v>3</v>
      </c>
    </row>
    <row r="9" spans="1:6" x14ac:dyDescent="0.25">
      <c r="B9" s="6" t="s">
        <v>4</v>
      </c>
      <c r="C9" s="7">
        <v>26679095.359999999</v>
      </c>
      <c r="D9" s="11"/>
      <c r="E9" s="11"/>
      <c r="F9" s="14"/>
    </row>
    <row r="10" spans="1:6" x14ac:dyDescent="0.25">
      <c r="B10" s="6" t="s">
        <v>5</v>
      </c>
      <c r="C10" s="8">
        <v>617026</v>
      </c>
    </row>
    <row r="11" spans="1:6" x14ac:dyDescent="0.25">
      <c r="B11" s="6" t="s">
        <v>6</v>
      </c>
      <c r="C11" s="8">
        <v>334914.28999999998</v>
      </c>
      <c r="D11" s="8"/>
      <c r="E11" s="11"/>
      <c r="F11" s="8"/>
    </row>
    <row r="12" spans="1:6" ht="15.75" thickBot="1" x14ac:dyDescent="0.3">
      <c r="B12" s="5" t="s">
        <v>7</v>
      </c>
      <c r="C12" s="9">
        <f>SUM(C9:C11)</f>
        <v>27631035.649999999</v>
      </c>
    </row>
    <row r="13" spans="1:6" ht="15.75" thickTop="1" x14ac:dyDescent="0.25">
      <c r="B13" s="5"/>
    </row>
    <row r="14" spans="1:6" x14ac:dyDescent="0.25">
      <c r="B14" s="5" t="s">
        <v>8</v>
      </c>
    </row>
    <row r="15" spans="1:6" x14ac:dyDescent="0.25">
      <c r="B15" s="6" t="s">
        <v>9</v>
      </c>
      <c r="C15" s="8">
        <v>99430222.320000008</v>
      </c>
      <c r="E15" s="10"/>
      <c r="F15" s="11"/>
    </row>
    <row r="16" spans="1:6" x14ac:dyDescent="0.25">
      <c r="B16" s="5" t="s">
        <v>10</v>
      </c>
      <c r="C16" s="12">
        <f>+C15</f>
        <v>99430222.320000008</v>
      </c>
      <c r="F16" s="11"/>
    </row>
    <row r="17" spans="2:7" x14ac:dyDescent="0.25">
      <c r="B17" s="5"/>
      <c r="F17" s="11"/>
    </row>
    <row r="18" spans="2:7" ht="15.75" thickBot="1" x14ac:dyDescent="0.3">
      <c r="B18" s="5" t="s">
        <v>11</v>
      </c>
      <c r="C18" s="13">
        <f>+C12+C16</f>
        <v>127061257.97</v>
      </c>
      <c r="F18" s="14"/>
    </row>
    <row r="19" spans="2:7" ht="17.25" customHeight="1" thickTop="1" x14ac:dyDescent="0.25">
      <c r="B19" s="5"/>
      <c r="F19" s="14"/>
    </row>
    <row r="20" spans="2:7" ht="18.75" customHeight="1" x14ac:dyDescent="0.25">
      <c r="B20" s="5" t="s">
        <v>12</v>
      </c>
      <c r="F20" s="14"/>
    </row>
    <row r="21" spans="2:7" ht="10.5" customHeight="1" x14ac:dyDescent="0.25">
      <c r="B21" s="21" t="s">
        <v>13</v>
      </c>
    </row>
    <row r="22" spans="2:7" ht="6.75" customHeight="1" x14ac:dyDescent="0.25">
      <c r="B22" s="21"/>
      <c r="F22" s="11"/>
    </row>
    <row r="23" spans="2:7" x14ac:dyDescent="0.25">
      <c r="B23" s="6" t="s">
        <v>14</v>
      </c>
      <c r="C23" s="8">
        <v>235214.11</v>
      </c>
      <c r="E23" s="14"/>
      <c r="F23" s="11"/>
    </row>
    <row r="24" spans="2:7" x14ac:dyDescent="0.25">
      <c r="B24" s="6" t="s">
        <v>15</v>
      </c>
      <c r="C24" s="12">
        <v>128600.17</v>
      </c>
      <c r="F24" s="11"/>
    </row>
    <row r="25" spans="2:7" x14ac:dyDescent="0.25">
      <c r="B25" s="5" t="s">
        <v>16</v>
      </c>
      <c r="C25" s="15">
        <f>SUM(C23:C24)</f>
        <v>363814.27999999997</v>
      </c>
      <c r="F25" s="11"/>
    </row>
    <row r="26" spans="2:7" x14ac:dyDescent="0.25">
      <c r="B26" s="5"/>
      <c r="F26" s="11"/>
    </row>
    <row r="27" spans="2:7" x14ac:dyDescent="0.25">
      <c r="B27" s="5"/>
      <c r="F27" s="14"/>
    </row>
    <row r="28" spans="2:7" ht="15.75" thickBot="1" x14ac:dyDescent="0.3">
      <c r="B28" s="5" t="s">
        <v>17</v>
      </c>
      <c r="C28" s="16">
        <f>+C25</f>
        <v>363814.27999999997</v>
      </c>
      <c r="F28" s="14"/>
    </row>
    <row r="29" spans="2:7" ht="15.75" thickTop="1" x14ac:dyDescent="0.25">
      <c r="B29" s="5"/>
      <c r="F29" s="14"/>
      <c r="G29" s="10"/>
    </row>
    <row r="30" spans="2:7" x14ac:dyDescent="0.25">
      <c r="B30" s="5" t="s">
        <v>18</v>
      </c>
    </row>
    <row r="31" spans="2:7" x14ac:dyDescent="0.25">
      <c r="B31" s="6" t="s">
        <v>19</v>
      </c>
      <c r="C31" s="8">
        <v>4535368.76</v>
      </c>
    </row>
    <row r="32" spans="2:7" ht="18.75" customHeight="1" x14ac:dyDescent="0.25">
      <c r="B32" s="6" t="s">
        <v>20</v>
      </c>
      <c r="C32" s="8">
        <v>328529.28000000003</v>
      </c>
      <c r="F32" s="10"/>
    </row>
    <row r="33" spans="2:5" ht="18.75" customHeight="1" x14ac:dyDescent="0.25">
      <c r="B33" s="6" t="s">
        <v>21</v>
      </c>
      <c r="C33" s="8">
        <v>121833545.65000001</v>
      </c>
      <c r="E33" s="8"/>
    </row>
    <row r="34" spans="2:5" x14ac:dyDescent="0.25">
      <c r="B34" s="5" t="s">
        <v>22</v>
      </c>
      <c r="C34" s="15">
        <f>+SUM(C31:C33)</f>
        <v>126697443.69000001</v>
      </c>
      <c r="E34" s="14"/>
    </row>
    <row r="36" spans="2:5" ht="15.75" thickBot="1" x14ac:dyDescent="0.3">
      <c r="B36" s="5" t="s">
        <v>23</v>
      </c>
      <c r="C36" s="13">
        <f>SUM(C28+C34)</f>
        <v>127061257.97000001</v>
      </c>
      <c r="E36" s="14"/>
    </row>
    <row r="37" spans="2:5" ht="15.75" thickTop="1" x14ac:dyDescent="0.25"/>
    <row r="43" spans="2:5" x14ac:dyDescent="0.25">
      <c r="B43" s="17" t="s">
        <v>24</v>
      </c>
      <c r="C43" s="17" t="s">
        <v>25</v>
      </c>
      <c r="E43" t="s">
        <v>26</v>
      </c>
    </row>
    <row r="44" spans="2:5" x14ac:dyDescent="0.25">
      <c r="B44" t="s">
        <v>27</v>
      </c>
      <c r="C44" t="s">
        <v>28</v>
      </c>
    </row>
    <row r="49" spans="2:3" x14ac:dyDescent="0.25">
      <c r="B49" s="22" t="s">
        <v>29</v>
      </c>
      <c r="C49" s="22"/>
    </row>
    <row r="50" spans="2:3" x14ac:dyDescent="0.25">
      <c r="B50" s="18" t="s">
        <v>30</v>
      </c>
      <c r="C50" s="18"/>
    </row>
  </sheetData>
  <mergeCells count="7">
    <mergeCell ref="B50:C50"/>
    <mergeCell ref="A1:D1"/>
    <mergeCell ref="A2:D2"/>
    <mergeCell ref="A3:D3"/>
    <mergeCell ref="A4:D4"/>
    <mergeCell ref="B21:B22"/>
    <mergeCell ref="B49:C49"/>
  </mergeCells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Estado de Situación</vt:lpstr>
      <vt:lpstr>Estado de Situación Febrero 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Jhonny Lorenzo</dc:creator>
  <cp:lastModifiedBy>gerardo vargas</cp:lastModifiedBy>
  <cp:lastPrinted>2023-03-07T15:31:05Z</cp:lastPrinted>
  <dcterms:created xsi:type="dcterms:W3CDTF">2022-06-09T19:15:55Z</dcterms:created>
  <dcterms:modified xsi:type="dcterms:W3CDTF">2023-03-08T17:28:48Z</dcterms:modified>
</cp:coreProperties>
</file>