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firstSheet="1" activeTab="1"/>
  </bookViews>
  <sheets>
    <sheet name="BALANCE MARZO 2023" sheetId="1" state="hidden" r:id="rId1"/>
    <sheet name="BALANCE ABRIL 2023" sheetId="2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2"/>
  <c r="C31" s="1"/>
  <c r="C37" l="1"/>
  <c r="C19"/>
  <c r="C15"/>
  <c r="C21" l="1"/>
  <c r="C39"/>
  <c r="C34" i="1"/>
  <c r="C25"/>
  <c r="C28" s="1"/>
  <c r="C16"/>
  <c r="C11"/>
  <c r="C12" s="1"/>
  <c r="C18" s="1"/>
  <c r="C36" l="1"/>
</calcChain>
</file>

<file path=xl/sharedStrings.xml><?xml version="1.0" encoding="utf-8"?>
<sst xmlns="http://schemas.openxmlformats.org/spreadsheetml/2006/main" count="64" uniqueCount="33">
  <si>
    <t>Estado de Situación Financiera</t>
  </si>
  <si>
    <t>Al 31 de MARZO de 2023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</si>
  <si>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</si>
  <si>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</si>
  <si>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</si>
  <si>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</si>
  <si>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</si>
  <si>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</si>
  <si>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</si>
  <si>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</si>
  <si>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</si>
  <si>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</si>
  <si>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</si>
  <si>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 xml:space="preserve">Pasivos </t>
  </si>
  <si>
    <t>Pasivos corrientes</t>
  </si>
  <si>
    <t>Cuentas por pagar a corto plazo (Nota 11)</t>
  </si>
  <si>
    <t>Retenciones y acumulaciones por pagar (Nota 12)</t>
  </si>
  <si>
    <t>Total pasivos corrientes</t>
  </si>
  <si>
    <t>Total pasivos</t>
  </si>
  <si>
    <t>Activos Netos/Patrimonio (Notas 13)</t>
  </si>
  <si>
    <t>Capital</t>
  </si>
  <si>
    <t>Resultado Positivo (ahorro)/negativo (desahorro)</t>
  </si>
  <si>
    <t>Resultado acumulado</t>
  </si>
  <si>
    <t>Total activos netos/patrimonio</t>
  </si>
  <si>
    <t>Total Pasivo y patrimonio</t>
  </si>
  <si>
    <t>Lic. Miguel Ant. Cabrera  V.</t>
  </si>
  <si>
    <t xml:space="preserve">        Lic.  Jhonny Lorenzo Alcantara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</si>
  <si>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</si>
  <si>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Enc.  Departamento  Financiero</t>
  </si>
  <si>
    <t xml:space="preserve">        Enc. Contabilidad</t>
  </si>
  <si>
    <t>Lic.  Maximo Perez Perez</t>
  </si>
  <si>
    <t xml:space="preserve">     Director Ejecutivo</t>
  </si>
  <si>
    <t>Al 30 de ABRIL de 2023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</si>
</sst>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 horizontal="right"/>
    </xf>
    <xf numFmtId="43" fontId="0" fillId="0" borderId="0" xfId="1" applyFont="1"/>
    <xf numFmtId="4" fontId="0" fillId="0" borderId="0" xfId="0" applyNumberFormat="1"/>
    <xf numFmtId="4" fontId="2" fillId="0" borderId="1" xfId="0" applyNumberFormat="1" applyFont="1" applyBorder="1"/>
    <xf numFmtId="164" fontId="0" fillId="0" borderId="0" xfId="0" applyNumberFormat="1"/>
    <xf numFmtId="4" fontId="6" fillId="0" borderId="0" xfId="0" applyNumberFormat="1" applyFont="1"/>
    <xf numFmtId="43" fontId="3" fillId="0" borderId="2" xfId="1" applyFont="1" applyBorder="1" applyAlignment="1">
      <alignment horizontal="center" wrapText="1"/>
    </xf>
    <xf numFmtId="43" fontId="0" fillId="0" borderId="0" xfId="0" applyNumberFormat="1"/>
    <xf numFmtId="43" fontId="7" fillId="0" borderId="0" xfId="1" applyFont="1" applyAlignment="1">
      <alignment horizontal="center" wrapText="1"/>
    </xf>
    <xf numFmtId="43" fontId="3" fillId="0" borderId="2" xfId="0" applyNumberFormat="1" applyFont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J35" sqref="J35"/>
    </sheetView>
  </sheetViews>
  <sheetFormatPr baseColWidth="10" defaultRowHeight="15"/>
  <cols>
    <col min="2" max="2" width="48.285156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>
      <c r="A1" s="20"/>
      <c r="B1" s="20"/>
      <c r="C1" s="20"/>
      <c r="D1" s="20"/>
    </row>
    <row r="2" spans="1:5">
      <c r="A2" s="21" t="s">
        <v>0</v>
      </c>
      <c r="B2" s="21"/>
      <c r="C2" s="21"/>
      <c r="D2" s="21"/>
    </row>
    <row r="3" spans="1:5">
      <c r="A3" s="21" t="s">
        <v>1</v>
      </c>
      <c r="B3" s="21"/>
      <c r="C3" s="21"/>
      <c r="D3" s="21"/>
    </row>
    <row r="4" spans="1:5">
      <c r="A4" s="21" t="s">
        <v>2</v>
      </c>
      <c r="B4" s="21"/>
      <c r="C4" s="21"/>
      <c r="D4" s="21"/>
    </row>
    <row r="5" spans="1:5">
      <c r="A5" s="1"/>
      <c r="B5" s="1"/>
      <c r="C5" s="2"/>
      <c r="D5" s="1"/>
    </row>
    <row r="6" spans="1:5" ht="15.75">
      <c r="B6" s="3"/>
      <c r="C6" s="4">
        <v>2023</v>
      </c>
    </row>
    <row r="7" spans="1:5">
      <c r="B7" s="5" t="s">
        <v>3</v>
      </c>
    </row>
    <row r="8" spans="1:5">
      <c r="B8" s="5" t="s">
        <v>4</v>
      </c>
    </row>
    <row r="9" spans="1:5">
      <c r="B9" s="6" t="s">
        <v>5</v>
      </c>
      <c r="C9" s="7">
        <v>26231502</v>
      </c>
      <c r="D9" s="8"/>
      <c r="E9" s="8"/>
    </row>
    <row r="10" spans="1:5">
      <c r="B10" s="6" t="s">
        <v>6</v>
      </c>
      <c r="C10" s="9">
        <v>617026</v>
      </c>
    </row>
    <row r="11" spans="1:5">
      <c r="B11" s="6" t="s">
        <v>7</v>
      </c>
      <c r="C11" s="9">
        <f>242939.73+152672.83</f>
        <v>395612.56</v>
      </c>
      <c r="D11" s="9"/>
      <c r="E11" s="8"/>
    </row>
    <row r="12" spans="1:5" ht="15.75" thickBot="1">
      <c r="B12" s="5" t="s">
        <v>8</v>
      </c>
      <c r="C12" s="10">
        <f>SUM(C9:C11)</f>
        <v>27244140.559999999</v>
      </c>
    </row>
    <row r="13" spans="1:5" ht="15.75" thickTop="1">
      <c r="B13" s="5"/>
    </row>
    <row r="14" spans="1:5">
      <c r="B14" s="5" t="s">
        <v>9</v>
      </c>
    </row>
    <row r="15" spans="1:5">
      <c r="B15" s="6" t="s">
        <v>10</v>
      </c>
      <c r="C15" s="9">
        <v>99430222.320000008</v>
      </c>
      <c r="E15" s="11"/>
    </row>
    <row r="16" spans="1:5">
      <c r="B16" s="5" t="s">
        <v>11</v>
      </c>
      <c r="C16" s="12">
        <f>+C15</f>
        <v>99430222.320000008</v>
      </c>
    </row>
    <row r="17" spans="2:5">
      <c r="B17" s="5"/>
    </row>
    <row r="18" spans="2:5" ht="15.75" thickBot="1">
      <c r="B18" s="5" t="s">
        <v>12</v>
      </c>
      <c r="C18" s="13">
        <f>+C12+C16</f>
        <v>126674362.88000001</v>
      </c>
    </row>
    <row r="19" spans="2:5" ht="15.75" thickTop="1">
      <c r="B19" s="5"/>
    </row>
    <row r="20" spans="2:5">
      <c r="B20" s="5" t="s">
        <v>13</v>
      </c>
    </row>
    <row r="21" spans="2:5">
      <c r="B21" s="22" t="s">
        <v>14</v>
      </c>
    </row>
    <row r="22" spans="2:5">
      <c r="B22" s="22"/>
    </row>
    <row r="23" spans="2:5">
      <c r="B23" s="6" t="s">
        <v>15</v>
      </c>
      <c r="C23" s="9">
        <v>345191.51</v>
      </c>
      <c r="E23" s="14"/>
    </row>
    <row r="24" spans="2:5">
      <c r="B24" s="6" t="s">
        <v>16</v>
      </c>
      <c r="C24" s="12">
        <v>128600</v>
      </c>
    </row>
    <row r="25" spans="2:5">
      <c r="B25" s="5" t="s">
        <v>17</v>
      </c>
      <c r="C25" s="15">
        <f>SUM(C23:C24)</f>
        <v>473791.51</v>
      </c>
    </row>
    <row r="26" spans="2:5">
      <c r="B26" s="5"/>
    </row>
    <row r="27" spans="2:5">
      <c r="B27" s="5"/>
    </row>
    <row r="28" spans="2:5" ht="15.75" thickBot="1">
      <c r="B28" s="5" t="s">
        <v>18</v>
      </c>
      <c r="C28" s="16">
        <f>+C25</f>
        <v>473791.51</v>
      </c>
    </row>
    <row r="29" spans="2:5" ht="15.75" thickTop="1">
      <c r="B29" s="5"/>
    </row>
    <row r="30" spans="2:5">
      <c r="B30" s="5" t="s">
        <v>19</v>
      </c>
      <c r="E30" s="14"/>
    </row>
    <row r="31" spans="2:5">
      <c r="B31" s="6" t="s">
        <v>20</v>
      </c>
      <c r="C31" s="9">
        <v>4535368.76</v>
      </c>
    </row>
    <row r="32" spans="2:5">
      <c r="B32" s="6" t="s">
        <v>21</v>
      </c>
      <c r="C32" s="9">
        <v>1392187.14</v>
      </c>
    </row>
    <row r="33" spans="2:5">
      <c r="B33" s="6" t="s">
        <v>22</v>
      </c>
      <c r="C33" s="9">
        <v>120273015.47</v>
      </c>
      <c r="E33" s="9"/>
    </row>
    <row r="34" spans="2:5">
      <c r="B34" s="5" t="s">
        <v>23</v>
      </c>
      <c r="C34" s="15">
        <f>+SUM(C31:C33)</f>
        <v>126200571.37</v>
      </c>
      <c r="E34" s="14"/>
    </row>
    <row r="36" spans="2:5" ht="15.75" thickBot="1">
      <c r="B36" s="5" t="s">
        <v>24</v>
      </c>
      <c r="C36" s="13">
        <f>SUM(C28+C34)</f>
        <v>126674362.88000001</v>
      </c>
      <c r="E36" s="14"/>
    </row>
    <row r="37" spans="2:5" ht="15.75" thickTop="1"/>
    <row r="38" spans="2:5">
      <c r="E38" s="14"/>
    </row>
    <row r="43" spans="2:5">
      <c r="B43" s="17" t="s">
        <v>25</v>
      </c>
      <c r="C43" s="17" t="s">
        <v>26</v>
      </c>
      <c r="E43" t="s">
        <v>27</v>
      </c>
    </row>
    <row r="44" spans="2:5">
      <c r="B44" t="s">
        <v>28</v>
      </c>
      <c r="C44" t="s">
        <v>29</v>
      </c>
    </row>
    <row r="49" spans="2:3">
      <c r="B49" s="23" t="s">
        <v>30</v>
      </c>
      <c r="C49" s="23"/>
    </row>
    <row r="50" spans="2:3">
      <c r="B50" s="19" t="s">
        <v>31</v>
      </c>
      <c r="C50" s="19"/>
    </row>
  </sheetData>
  <mergeCells count="7">
    <mergeCell ref="B50:C50"/>
    <mergeCell ref="A1:D1"/>
    <mergeCell ref="A2:D2"/>
    <mergeCell ref="A3:D3"/>
    <mergeCell ref="A4:D4"/>
    <mergeCell ref="B21:B22"/>
    <mergeCell ref="B49:C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activeCell="H24" sqref="H23:H24"/>
    </sheetView>
  </sheetViews>
  <sheetFormatPr baseColWidth="10" defaultRowHeight="1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>
      <c r="A1" s="20"/>
      <c r="B1" s="20"/>
      <c r="C1" s="20"/>
      <c r="D1" s="20"/>
    </row>
    <row r="2" spans="1:5">
      <c r="A2" s="18"/>
      <c r="B2" s="18"/>
      <c r="C2" s="18"/>
      <c r="D2" s="18"/>
    </row>
    <row r="3" spans="1:5">
      <c r="A3" s="18"/>
      <c r="B3" s="18"/>
      <c r="C3" s="18"/>
      <c r="D3" s="18"/>
    </row>
    <row r="4" spans="1:5">
      <c r="A4" s="18"/>
      <c r="B4" s="18"/>
      <c r="C4" s="18"/>
      <c r="D4" s="18"/>
    </row>
    <row r="5" spans="1:5">
      <c r="A5" s="21" t="s">
        <v>0</v>
      </c>
      <c r="B5" s="21"/>
      <c r="C5" s="21"/>
      <c r="D5" s="21"/>
    </row>
    <row r="6" spans="1:5">
      <c r="A6" s="21" t="s">
        <v>32</v>
      </c>
      <c r="B6" s="21"/>
      <c r="C6" s="21"/>
      <c r="D6" s="21"/>
    </row>
    <row r="7" spans="1:5">
      <c r="A7" s="21" t="s">
        <v>2</v>
      </c>
      <c r="B7" s="21"/>
      <c r="C7" s="21"/>
      <c r="D7" s="21"/>
    </row>
    <row r="8" spans="1:5">
      <c r="A8" s="1"/>
      <c r="B8" s="1"/>
      <c r="C8" s="2"/>
      <c r="D8" s="1"/>
    </row>
    <row r="9" spans="1:5" ht="15.75">
      <c r="B9" s="3"/>
      <c r="C9" s="4">
        <v>2023</v>
      </c>
    </row>
    <row r="10" spans="1:5">
      <c r="B10" s="5" t="s">
        <v>3</v>
      </c>
    </row>
    <row r="11" spans="1:5">
      <c r="B11" s="5" t="s">
        <v>4</v>
      </c>
    </row>
    <row r="12" spans="1:5">
      <c r="B12" s="6" t="s">
        <v>5</v>
      </c>
      <c r="C12" s="7">
        <v>26274294</v>
      </c>
      <c r="D12" s="8"/>
      <c r="E12" s="8"/>
    </row>
    <row r="13" spans="1:5">
      <c r="B13" s="6" t="s">
        <v>6</v>
      </c>
      <c r="C13" s="9">
        <v>1032647</v>
      </c>
    </row>
    <row r="14" spans="1:5">
      <c r="B14" s="6" t="s">
        <v>7</v>
      </c>
      <c r="C14" s="9">
        <v>253245.17</v>
      </c>
      <c r="D14" s="9"/>
      <c r="E14" s="8"/>
    </row>
    <row r="15" spans="1:5" ht="15.75" thickBot="1">
      <c r="B15" s="5" t="s">
        <v>8</v>
      </c>
      <c r="C15" s="10">
        <f>SUM(C12:C14)</f>
        <v>27560186.170000002</v>
      </c>
    </row>
    <row r="16" spans="1:5" ht="15.75" thickTop="1">
      <c r="B16" s="5"/>
    </row>
    <row r="17" spans="2:8">
      <c r="B17" s="5" t="s">
        <v>9</v>
      </c>
    </row>
    <row r="18" spans="2:8">
      <c r="B18" s="6" t="s">
        <v>10</v>
      </c>
      <c r="C18" s="9">
        <v>99430222.320000008</v>
      </c>
      <c r="E18" s="11"/>
    </row>
    <row r="19" spans="2:8">
      <c r="B19" s="5" t="s">
        <v>11</v>
      </c>
      <c r="C19" s="12">
        <f>+C18</f>
        <v>99430222.320000008</v>
      </c>
    </row>
    <row r="20" spans="2:8">
      <c r="B20" s="5"/>
    </row>
    <row r="21" spans="2:8" ht="15.75" thickBot="1">
      <c r="B21" s="5" t="s">
        <v>12</v>
      </c>
      <c r="C21" s="13">
        <f>+C15+C19</f>
        <v>126990408.49000001</v>
      </c>
    </row>
    <row r="22" spans="2:8" ht="15.75" thickTop="1">
      <c r="B22" s="5"/>
    </row>
    <row r="23" spans="2:8">
      <c r="B23" s="5" t="s">
        <v>13</v>
      </c>
    </row>
    <row r="24" spans="2:8">
      <c r="B24" s="22" t="s">
        <v>14</v>
      </c>
    </row>
    <row r="25" spans="2:8">
      <c r="B25" s="22"/>
    </row>
    <row r="26" spans="2:8">
      <c r="B26" s="6" t="s">
        <v>15</v>
      </c>
      <c r="C26" s="9">
        <v>365430.13</v>
      </c>
      <c r="E26" s="14"/>
    </row>
    <row r="27" spans="2:8">
      <c r="B27" s="6" t="s">
        <v>16</v>
      </c>
      <c r="C27" s="12">
        <v>92575.65</v>
      </c>
    </row>
    <row r="28" spans="2:8">
      <c r="B28" s="5" t="s">
        <v>17</v>
      </c>
      <c r="C28" s="15">
        <f>SUM(C26:C27)</f>
        <v>458005.78</v>
      </c>
    </row>
    <row r="29" spans="2:8">
      <c r="B29" s="5"/>
    </row>
    <row r="30" spans="2:8">
      <c r="B30" s="5"/>
    </row>
    <row r="31" spans="2:8" ht="15.75" thickBot="1">
      <c r="B31" s="5" t="s">
        <v>18</v>
      </c>
      <c r="C31" s="16">
        <f>+C28</f>
        <v>458005.78</v>
      </c>
      <c r="H31" s="8"/>
    </row>
    <row r="32" spans="2:8" ht="15.75" thickTop="1">
      <c r="B32" s="5"/>
      <c r="E32" s="14"/>
      <c r="H32" s="8"/>
    </row>
    <row r="33" spans="2:8">
      <c r="B33" s="5" t="s">
        <v>19</v>
      </c>
      <c r="E33" s="14"/>
      <c r="H33" s="14"/>
    </row>
    <row r="34" spans="2:8">
      <c r="B34" s="6" t="s">
        <v>20</v>
      </c>
      <c r="C34" s="9">
        <v>4535368.76</v>
      </c>
    </row>
    <row r="35" spans="2:8">
      <c r="B35" s="6" t="s">
        <v>21</v>
      </c>
      <c r="C35" s="9">
        <v>581267.28</v>
      </c>
      <c r="E35" s="14"/>
    </row>
    <row r="36" spans="2:8">
      <c r="B36" s="6" t="s">
        <v>22</v>
      </c>
      <c r="C36" s="9">
        <v>121415766.67</v>
      </c>
      <c r="E36" s="9"/>
    </row>
    <row r="37" spans="2:8">
      <c r="B37" s="5" t="s">
        <v>23</v>
      </c>
      <c r="C37" s="15">
        <f>+SUM(C34:C36)</f>
        <v>126532402.71000001</v>
      </c>
      <c r="E37" s="14"/>
    </row>
    <row r="38" spans="2:8">
      <c r="E38" s="14"/>
    </row>
    <row r="39" spans="2:8" ht="15.75" thickBot="1">
      <c r="B39" s="5" t="s">
        <v>24</v>
      </c>
      <c r="C39" s="13">
        <f>SUM(C31+C37)</f>
        <v>126990408.49000001</v>
      </c>
      <c r="E39" s="14"/>
    </row>
    <row r="40" spans="2:8" ht="15.75" thickTop="1">
      <c r="E40" s="14"/>
    </row>
    <row r="41" spans="2:8">
      <c r="E41" s="14"/>
    </row>
    <row r="44" spans="2:8">
      <c r="B44" s="17" t="s">
        <v>25</v>
      </c>
      <c r="C44" s="17" t="s">
        <v>26</v>
      </c>
      <c r="E44" t="s">
        <v>27</v>
      </c>
    </row>
    <row r="45" spans="2:8">
      <c r="B45" t="s">
        <v>28</v>
      </c>
      <c r="C45" t="s">
        <v>29</v>
      </c>
    </row>
    <row r="48" spans="2:8">
      <c r="B48" s="23" t="s">
        <v>30</v>
      </c>
      <c r="C48" s="23"/>
    </row>
    <row r="49" spans="2:3">
      <c r="B49" s="19" t="s">
        <v>31</v>
      </c>
      <c r="C49" s="19"/>
    </row>
    <row r="50" spans="2:3">
      <c r="B50" s="23"/>
      <c r="C50" s="23"/>
    </row>
    <row r="51" spans="2:3">
      <c r="B51" s="19"/>
      <c r="C51" s="19"/>
    </row>
  </sheetData>
  <mergeCells count="9">
    <mergeCell ref="B51:C51"/>
    <mergeCell ref="B48:C48"/>
    <mergeCell ref="B49:C49"/>
    <mergeCell ref="A1:D1"/>
    <mergeCell ref="A5:D5"/>
    <mergeCell ref="A6:D6"/>
    <mergeCell ref="A7:D7"/>
    <mergeCell ref="B24:B25"/>
    <mergeCell ref="B50:C50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MARZO 2023</vt:lpstr>
      <vt:lpstr>BALANCE ABRIL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vargas</dc:creator>
  <cp:lastModifiedBy>Asist Recursos H</cp:lastModifiedBy>
  <cp:lastPrinted>2023-05-10T19:09:32Z</cp:lastPrinted>
  <dcterms:created xsi:type="dcterms:W3CDTF">2023-04-10T17:24:19Z</dcterms:created>
  <dcterms:modified xsi:type="dcterms:W3CDTF">2023-05-10T21:36:27Z</dcterms:modified>
</cp:coreProperties>
</file>