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omara Del Monte\Desktop\"/>
    </mc:Choice>
  </mc:AlternateContent>
  <xr:revisionPtr revIDLastSave="0" documentId="13_ncr:1_{23DBE946-4973-4E0E-87A7-8C96908702DF}" xr6:coauthVersionLast="47" xr6:coauthVersionMax="47" xr10:uidLastSave="{00000000-0000-0000-0000-000000000000}"/>
  <bookViews>
    <workbookView xWindow="-120" yWindow="-120" windowWidth="20730" windowHeight="11160" firstSheet="4" activeTab="4" xr2:uid="{DEE9D1E6-0A70-42D6-BC28-DF6D12B6C3D6}"/>
  </bookViews>
  <sheets>
    <sheet name="BALANCE MARZO 2023" sheetId="1" state="hidden" r:id="rId1"/>
    <sheet name="BALANCE ABRIL 2023" sheetId="2" state="hidden" r:id="rId2"/>
    <sheet name="BALANCE JUNIO 2023 " sheetId="3" state="hidden" r:id="rId3"/>
    <sheet name="BALANCE JULIO 2023" sheetId="5" state="hidden" r:id="rId4"/>
    <sheet name="BALANCE AGOSTO 2023 " sheetId="6" r:id="rId5"/>
    <sheet name="BALANCE MAY 2023" sheetId="4" state="hidden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6" l="1"/>
  <c r="C28" i="6"/>
  <c r="C31" i="6" s="1"/>
  <c r="C19" i="6"/>
  <c r="C15" i="6"/>
  <c r="C14" i="5"/>
  <c r="C28" i="5"/>
  <c r="C31" i="5" s="1"/>
  <c r="C19" i="5"/>
  <c r="C12" i="5"/>
  <c r="C21" i="6" l="1"/>
  <c r="C39" i="6"/>
  <c r="C15" i="5"/>
  <c r="C21" i="5" s="1"/>
  <c r="C35" i="5" l="1"/>
  <c r="C37" i="5" l="1"/>
  <c r="C39" i="5" s="1"/>
  <c r="C35" i="3" l="1"/>
  <c r="C37" i="3" s="1"/>
  <c r="C14" i="3"/>
  <c r="C37" i="4"/>
  <c r="C28" i="4"/>
  <c r="C31" i="4" s="1"/>
  <c r="C39" i="4" s="1"/>
  <c r="C21" i="4"/>
  <c r="C19" i="4"/>
  <c r="C15" i="4"/>
  <c r="C28" i="3" l="1"/>
  <c r="C31" i="3" s="1"/>
  <c r="C39" i="3" s="1"/>
  <c r="C19" i="3"/>
  <c r="C21" i="3" s="1"/>
  <c r="C15" i="3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</calcChain>
</file>

<file path=xl/sharedStrings.xml><?xml version="1.0" encoding="utf-8"?>
<sst xmlns="http://schemas.openxmlformats.org/spreadsheetml/2006/main" count="192" uniqueCount="37">
  <si>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</si>
  <si>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</si>
  <si>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</si>
  <si>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</si>
  <si>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</si>
  <si>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</si>
  <si>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</si>
  <si>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</si>
  <si>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</si>
  <si>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</si>
  <si>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</si>
  <si>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</si>
  <si>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</si>
  <si>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</si>
  <si>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</si>
  <si>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</si>
  <si>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</si>
  <si>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</si>
  <si>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</si>
  <si>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</si>
  <si>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</si>
  <si>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</si>
  <si>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</si>
  <si>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</si>
  <si>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</si>
  <si>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</si>
  <si>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</si>
  <si>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</si>
  <si>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</si>
  <si>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</si>
  <si>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</si>
  <si>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</si>
  <si>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</si>
  <si>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30 de JUNIO de 2023</t>
  </si>
  <si>
    <t>Al 30 de MAYO de 2023</t>
  </si>
  <si>
    <t>Al 31 de JULIO de 2023</t>
  </si>
  <si>
    <t>Al 30  de Septiembre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</si>
</sst>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164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43" fontId="0" fillId="0" borderId="0" xfId="0" applyNumberFormat="1"/>
    <xf numFmtId="4" fontId="6" fillId="0" borderId="0" xfId="0" applyNumberFormat="1" applyFont="1"/>
    <xf numFmtId="164" fontId="3" fillId="0" borderId="2" xfId="1" applyFont="1" applyBorder="1" applyAlignment="1">
      <alignment horizontal="center" wrapText="1"/>
    </xf>
    <xf numFmtId="164" fontId="0" fillId="0" borderId="0" xfId="0" applyNumberFormat="1"/>
    <xf numFmtId="164" fontId="7" fillId="0" borderId="0" xfId="1" applyFont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ESTADO%20RENDIMIENTO%20MAYO%202023.xlsx" TargetMode="External"/><Relationship Id="rId1" Type="http://schemas.openxmlformats.org/officeDocument/2006/relationships/externalLinkPath" Target="/Users/gvarg/Desktop/ESTADO%20RENDIMIENTO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-141906.71999999881</v>
          </cell>
        </row>
      </sheetData>
      <sheetData sheetId="13">
        <row r="7">
          <cell r="N7">
            <v>26144559</v>
          </cell>
        </row>
        <row r="25">
          <cell r="N25">
            <v>2824697.2800000012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zoomScaleNormal="100" workbookViewId="0">
      <selection activeCell="J14" sqref="J1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8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33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22272509</v>
      </c>
      <c r="D12" s="8"/>
      <c r="E12" s="8"/>
      <c r="F12" s="14"/>
    </row>
    <row r="13" spans="1:6" x14ac:dyDescent="0.25">
      <c r="B13" s="6" t="s">
        <v>6</v>
      </c>
      <c r="C13" s="9">
        <v>783072</v>
      </c>
    </row>
    <row r="14" spans="1:6" x14ac:dyDescent="0.25">
      <c r="B14" s="6" t="s">
        <v>7</v>
      </c>
      <c r="C14" s="9">
        <f>268613.15+101739.77</f>
        <v>370352.92000000004</v>
      </c>
      <c r="D14" s="9"/>
      <c r="E14" s="8"/>
    </row>
    <row r="15" spans="1:6" ht="15.75" thickBot="1" x14ac:dyDescent="0.3">
      <c r="B15" s="5" t="s">
        <v>8</v>
      </c>
      <c r="C15" s="10">
        <f>SUM(C12:C14)</f>
        <v>23425933.920000002</v>
      </c>
    </row>
    <row r="16" spans="1:6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104019422.31999999</v>
      </c>
      <c r="E18" s="11"/>
    </row>
    <row r="19" spans="2:8" x14ac:dyDescent="0.25">
      <c r="B19" s="5" t="s">
        <v>11</v>
      </c>
      <c r="C19" s="12">
        <f>+C18</f>
        <v>104019422.31999999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127445356.23999999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3738625.63</v>
      </c>
      <c r="E26" s="14"/>
      <c r="F26" s="8"/>
      <c r="H26" s="14"/>
    </row>
    <row r="27" spans="2:8" x14ac:dyDescent="0.25">
      <c r="B27" s="6" t="s">
        <v>16</v>
      </c>
      <c r="C27" s="12">
        <v>158155.49</v>
      </c>
      <c r="E27" s="14"/>
      <c r="F27" s="8"/>
      <c r="G27" s="8"/>
    </row>
    <row r="28" spans="2:8" x14ac:dyDescent="0.25">
      <c r="B28" s="5" t="s">
        <v>17</v>
      </c>
      <c r="C28" s="15">
        <f>SUM(C26:C27)</f>
        <v>3896781.12</v>
      </c>
      <c r="F28" s="8"/>
      <c r="H28" s="14"/>
    </row>
    <row r="29" spans="2:8" x14ac:dyDescent="0.25">
      <c r="B29" s="5"/>
      <c r="H29" s="14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3896781.12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F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f>+'[1]Est. de Rendimiento JUNIO'!$J$25</f>
        <v>-141906.71999999881</v>
      </c>
      <c r="E35" s="14"/>
    </row>
    <row r="36" spans="2:8" x14ac:dyDescent="0.25">
      <c r="B36" s="6" t="s">
        <v>22</v>
      </c>
      <c r="C36" s="9">
        <v>119155113.08</v>
      </c>
      <c r="E36" s="9"/>
      <c r="F36" s="8"/>
    </row>
    <row r="37" spans="2:8" x14ac:dyDescent="0.25">
      <c r="B37" s="5" t="s">
        <v>23</v>
      </c>
      <c r="C37" s="15">
        <f>+SUM(C34:C36)</f>
        <v>123548575.12</v>
      </c>
      <c r="E37" s="14"/>
      <c r="G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127445356.24000001</v>
      </c>
      <c r="E39" s="14"/>
      <c r="G39" s="14"/>
    </row>
    <row r="40" spans="2:8" ht="15.75" thickTop="1" x14ac:dyDescent="0.25">
      <c r="E40" s="14"/>
      <c r="F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6A10-7D59-47BB-9EEF-606EEDFC9C05}">
  <dimension ref="A1:G51"/>
  <sheetViews>
    <sheetView zoomScaleNormal="100" workbookViewId="0">
      <selection activeCell="G19" sqref="G19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35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f>+'[1]Est. de Rendimiento JUlio'!$N$7</f>
        <v>26144559</v>
      </c>
      <c r="D12" s="8"/>
      <c r="E12" s="8"/>
      <c r="F12" s="14"/>
    </row>
    <row r="13" spans="1:6" x14ac:dyDescent="0.25">
      <c r="B13" s="6" t="s">
        <v>6</v>
      </c>
      <c r="C13" s="9">
        <v>2755449</v>
      </c>
    </row>
    <row r="14" spans="1:6" x14ac:dyDescent="0.25">
      <c r="B14" s="6" t="s">
        <v>7</v>
      </c>
      <c r="C14" s="9">
        <f>242592.46+78753.74</f>
        <v>321346.2</v>
      </c>
      <c r="D14" s="9"/>
      <c r="E14" s="8"/>
    </row>
    <row r="15" spans="1:6" ht="15.75" thickBot="1" x14ac:dyDescent="0.3">
      <c r="B15" s="5" t="s">
        <v>8</v>
      </c>
      <c r="C15" s="10">
        <f>SUM(C12:C14)</f>
        <v>29221354.199999999</v>
      </c>
    </row>
    <row r="16" spans="1:6" ht="15.75" thickTop="1" x14ac:dyDescent="0.25">
      <c r="B16" s="5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104019422.31999999</v>
      </c>
      <c r="E18" s="11"/>
    </row>
    <row r="19" spans="2:7" x14ac:dyDescent="0.25">
      <c r="B19" s="5" t="s">
        <v>11</v>
      </c>
      <c r="C19" s="12">
        <f>+C18</f>
        <v>104019422.31999999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133240776.52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4540780.8899999997</v>
      </c>
      <c r="E26" s="14"/>
      <c r="F26" s="8"/>
    </row>
    <row r="27" spans="2:7" x14ac:dyDescent="0.25">
      <c r="B27" s="6" t="s">
        <v>16</v>
      </c>
      <c r="C27" s="12">
        <v>0</v>
      </c>
      <c r="E27" s="14"/>
      <c r="F27" s="8"/>
      <c r="G27" s="8"/>
    </row>
    <row r="28" spans="2:7" x14ac:dyDescent="0.25">
      <c r="B28" s="5" t="s">
        <v>17</v>
      </c>
      <c r="C28" s="15">
        <f>SUM(C26:C27)</f>
        <v>4540780.8899999997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4540780.8899999997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f>+'[1]Est. de Rendimiento JUlio'!$N$25</f>
        <v>2824697.2800000012</v>
      </c>
      <c r="E35" s="14"/>
      <c r="G35" s="14"/>
    </row>
    <row r="36" spans="2:7" x14ac:dyDescent="0.25">
      <c r="B36" s="6" t="s">
        <v>22</v>
      </c>
      <c r="C36" s="9">
        <v>121339929.59</v>
      </c>
      <c r="E36" s="9"/>
      <c r="F36" s="8"/>
    </row>
    <row r="37" spans="2:7" x14ac:dyDescent="0.25">
      <c r="B37" s="5" t="s">
        <v>23</v>
      </c>
      <c r="C37" s="15">
        <f>+SUM(C34:C36)</f>
        <v>128699995.63000001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f>SUM(C31+C37)</f>
        <v>133240776.52000001</v>
      </c>
      <c r="E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FF21-AB3A-45B8-B3EF-9AE959473074}">
  <dimension ref="A1:G51"/>
  <sheetViews>
    <sheetView tabSelected="1" zoomScaleNormal="100" workbookViewId="0">
      <selection activeCell="D36" sqref="D36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36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33519120</v>
      </c>
      <c r="D12" s="8"/>
      <c r="E12" s="8"/>
      <c r="F12" s="14"/>
    </row>
    <row r="13" spans="1:6" x14ac:dyDescent="0.25">
      <c r="B13" s="6" t="s">
        <v>6</v>
      </c>
      <c r="C13" s="9">
        <v>1253850</v>
      </c>
    </row>
    <row r="14" spans="1:6" x14ac:dyDescent="0.25">
      <c r="B14" s="6" t="s">
        <v>7</v>
      </c>
      <c r="C14" s="9">
        <v>241882.18</v>
      </c>
      <c r="D14" s="9"/>
      <c r="E14" s="8"/>
    </row>
    <row r="15" spans="1:6" ht="15.75" thickBot="1" x14ac:dyDescent="0.3">
      <c r="B15" s="5" t="s">
        <v>8</v>
      </c>
      <c r="C15" s="10">
        <f>SUM(C12:C14)</f>
        <v>35014852.18</v>
      </c>
    </row>
    <row r="16" spans="1:6" ht="15.75" thickTop="1" x14ac:dyDescent="0.25">
      <c r="B16" s="5"/>
      <c r="E16" s="14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104903560.31999999</v>
      </c>
      <c r="E18" s="11"/>
      <c r="F18" s="9"/>
    </row>
    <row r="19" spans="2:7" x14ac:dyDescent="0.25">
      <c r="B19" s="5" t="s">
        <v>11</v>
      </c>
      <c r="C19" s="12">
        <f>+C18</f>
        <v>104903560.31999999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139918412.5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612287.86</v>
      </c>
      <c r="E26" s="14"/>
      <c r="F26" s="8"/>
    </row>
    <row r="27" spans="2:7" x14ac:dyDescent="0.25">
      <c r="B27" s="6" t="s">
        <v>16</v>
      </c>
      <c r="C27" s="12">
        <v>424922.16</v>
      </c>
      <c r="E27" s="14"/>
      <c r="F27" s="8"/>
      <c r="G27" s="8"/>
    </row>
    <row r="28" spans="2:7" x14ac:dyDescent="0.25">
      <c r="B28" s="5" t="s">
        <v>17</v>
      </c>
      <c r="C28" s="15">
        <f>SUM(C26:C27)</f>
        <v>1037210.02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1037210.02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v>2982204</v>
      </c>
      <c r="E35" s="14"/>
      <c r="G35" s="14"/>
    </row>
    <row r="36" spans="2:7" x14ac:dyDescent="0.25">
      <c r="B36" s="6" t="s">
        <v>22</v>
      </c>
      <c r="C36" s="9">
        <v>131363629.72</v>
      </c>
      <c r="E36" s="9"/>
      <c r="F36" s="8"/>
    </row>
    <row r="37" spans="2:7" x14ac:dyDescent="0.25">
      <c r="B37" s="5" t="s">
        <v>23</v>
      </c>
      <c r="C37" s="15">
        <f>+SUM(C34:C36)</f>
        <v>138881202.47999999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f>SUM(C31+C37)</f>
        <v>139918412.5</v>
      </c>
      <c r="E39" s="14"/>
      <c r="F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A96-03BB-4015-BC39-1CCAA95A3510}">
  <dimension ref="A1:H51"/>
  <sheetViews>
    <sheetView zoomScaleNormal="100" workbookViewId="0">
      <selection activeCell="H7" sqref="H7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34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MARZO 2023</vt:lpstr>
      <vt:lpstr>BALANCE ABRIL 2023</vt:lpstr>
      <vt:lpstr>BALANCE JUNIO 2023 </vt:lpstr>
      <vt:lpstr>BALANCE JULIO 2023</vt:lpstr>
      <vt:lpstr>BALANCE AGOSTO 2023 </vt:lpstr>
      <vt:lpstr>BALANCE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Sección  Contabilidad1</cp:lastModifiedBy>
  <cp:lastPrinted>2023-10-09T19:15:10Z</cp:lastPrinted>
  <dcterms:created xsi:type="dcterms:W3CDTF">2023-04-10T17:24:19Z</dcterms:created>
  <dcterms:modified xsi:type="dcterms:W3CDTF">2023-10-09T19:30:21Z</dcterms:modified>
</cp:coreProperties>
</file>