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c. Contabilidad\Desktop\"/>
    </mc:Choice>
  </mc:AlternateContent>
  <xr:revisionPtr revIDLastSave="0" documentId="13_ncr:1_{FE1E7F4A-A92F-4FD1-A8F0-7C9EB1EC7C70}" xr6:coauthVersionLast="47" xr6:coauthVersionMax="47" xr10:uidLastSave="{00000000-0000-0000-0000-000000000000}"/>
  <bookViews>
    <workbookView xWindow="-120" yWindow="-120" windowWidth="29040" windowHeight="15840" firstSheet="1" activeTab="1" xr2:uid="{31559B81-FC62-48B6-929C-79797620EC22}"/>
  </bookViews>
  <sheets>
    <sheet name="materiales " sheetId="3" state="hidden" r:id="rId1"/>
    <sheet name="OFICINA " sheetId="1" r:id="rId2"/>
    <sheet name="Hoja2" sheetId="2" state="hidden" r:id="rId3"/>
    <sheet name="COCIN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C38" i="4"/>
  <c r="B38" i="4"/>
  <c r="A38" i="4"/>
  <c r="G36" i="4"/>
  <c r="C36" i="4"/>
  <c r="B36" i="4"/>
  <c r="A36" i="4"/>
  <c r="G11" i="4"/>
  <c r="G10" i="4"/>
  <c r="G9" i="4"/>
  <c r="G42" i="4"/>
  <c r="C42" i="4"/>
  <c r="B42" i="4"/>
  <c r="A42" i="4"/>
  <c r="G40" i="4"/>
  <c r="C40" i="4"/>
  <c r="B40" i="4"/>
  <c r="A40" i="4"/>
  <c r="G25" i="4"/>
  <c r="C25" i="4"/>
  <c r="B25" i="4"/>
  <c r="A25" i="4"/>
  <c r="G44" i="4"/>
  <c r="G43" i="4"/>
  <c r="C43" i="4"/>
  <c r="C44" i="4" s="1"/>
  <c r="G22" i="4"/>
  <c r="C22" i="4"/>
  <c r="B22" i="4"/>
  <c r="A22" i="4"/>
  <c r="A46" i="4"/>
  <c r="A47" i="4" s="1"/>
  <c r="A48" i="4" s="1"/>
  <c r="B45" i="4"/>
  <c r="B46" i="4" s="1"/>
  <c r="B47" i="4" s="1"/>
  <c r="B48" i="4" s="1"/>
  <c r="G48" i="4"/>
  <c r="G47" i="4"/>
  <c r="G46" i="4"/>
  <c r="C46" i="4"/>
  <c r="C47" i="4" s="1"/>
  <c r="C48" i="4" s="1"/>
  <c r="G96" i="1"/>
  <c r="G41" i="1"/>
  <c r="G30" i="1"/>
  <c r="G20" i="1"/>
  <c r="G15" i="1"/>
  <c r="G90" i="1"/>
  <c r="C90" i="1"/>
  <c r="B90" i="1"/>
  <c r="G87" i="1"/>
  <c r="C87" i="1"/>
  <c r="B87" i="1"/>
  <c r="A87" i="1"/>
  <c r="G29" i="1"/>
  <c r="C29" i="1"/>
  <c r="B29" i="1"/>
  <c r="A29" i="1"/>
  <c r="G99" i="3"/>
  <c r="G98" i="3"/>
  <c r="F97" i="3"/>
  <c r="G106" i="3"/>
  <c r="G105" i="3"/>
  <c r="G104" i="3"/>
  <c r="G103" i="3"/>
  <c r="G101" i="3"/>
  <c r="G100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F49" i="3"/>
  <c r="G49" i="3" s="1"/>
  <c r="F48" i="3"/>
  <c r="G48" i="3" s="1"/>
  <c r="G62" i="3"/>
  <c r="G61" i="3"/>
  <c r="G60" i="3"/>
  <c r="G58" i="3"/>
  <c r="G56" i="3"/>
  <c r="G55" i="3"/>
  <c r="G54" i="3"/>
  <c r="G53" i="3"/>
  <c r="G52" i="3"/>
  <c r="G51" i="3"/>
  <c r="G50" i="3"/>
  <c r="G47" i="3"/>
  <c r="G46" i="3"/>
  <c r="G45" i="3"/>
  <c r="G44" i="3"/>
  <c r="G43" i="3"/>
  <c r="G42" i="3"/>
  <c r="G41" i="3"/>
  <c r="G40" i="3"/>
  <c r="G39" i="3"/>
  <c r="G38" i="3"/>
  <c r="G37" i="3"/>
  <c r="G36" i="3"/>
  <c r="G34" i="3"/>
  <c r="G33" i="3"/>
  <c r="G31" i="3"/>
  <c r="G30" i="3"/>
  <c r="F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8" i="3"/>
  <c r="G107" i="3"/>
  <c r="G45" i="4"/>
  <c r="G12" i="4"/>
  <c r="L8" i="2" l="1"/>
  <c r="G41" i="4"/>
  <c r="G39" i="4"/>
  <c r="G37" i="4"/>
  <c r="G35" i="4"/>
  <c r="G34" i="4"/>
  <c r="G32" i="4"/>
  <c r="G31" i="4"/>
  <c r="G29" i="4"/>
  <c r="G28" i="4"/>
  <c r="G27" i="4"/>
  <c r="G26" i="4"/>
  <c r="G24" i="4"/>
  <c r="G23" i="4"/>
  <c r="G21" i="4"/>
  <c r="G20" i="4"/>
  <c r="G19" i="4"/>
  <c r="G18" i="4"/>
  <c r="G17" i="4"/>
  <c r="G16" i="4"/>
  <c r="G15" i="4"/>
  <c r="G14" i="4"/>
  <c r="G13" i="4"/>
  <c r="G49" i="4"/>
  <c r="G50" i="4" l="1"/>
  <c r="N11" i="2"/>
  <c r="R27" i="2"/>
  <c r="C15" i="4"/>
  <c r="B15" i="4"/>
  <c r="A15" i="4"/>
  <c r="C50" i="3"/>
  <c r="B50" i="3"/>
  <c r="A50" i="3"/>
  <c r="G19" i="2"/>
  <c r="G18" i="2"/>
  <c r="G36" i="2"/>
  <c r="G35" i="2"/>
  <c r="G43" i="2"/>
  <c r="G42" i="2"/>
  <c r="G41" i="2"/>
  <c r="G40" i="2"/>
  <c r="G39" i="2"/>
  <c r="G38" i="2"/>
  <c r="G37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44" i="2" s="1"/>
  <c r="G17" i="2"/>
  <c r="G16" i="2"/>
  <c r="G15" i="2"/>
  <c r="G14" i="2"/>
  <c r="G13" i="2"/>
  <c r="G12" i="2"/>
  <c r="G11" i="2"/>
  <c r="G10" i="2"/>
  <c r="B15" i="2" l="1"/>
  <c r="A15" i="2"/>
  <c r="C15" i="2"/>
  <c r="G9" i="2"/>
  <c r="G52" i="1"/>
  <c r="C52" i="1"/>
  <c r="B52" i="1"/>
  <c r="A52" i="1"/>
  <c r="G80" i="1"/>
  <c r="G83" i="1"/>
  <c r="G84" i="1"/>
  <c r="G16" i="1"/>
  <c r="G113" i="1" l="1"/>
</calcChain>
</file>

<file path=xl/sharedStrings.xml><?xml version="1.0" encoding="utf-8"?>
<sst xmlns="http://schemas.openxmlformats.org/spreadsheetml/2006/main" count="580" uniqueCount="167">
  <si>
    <t>MATERIALES DE OFICINA</t>
  </si>
  <si>
    <t>Fecha de Adquisicion</t>
  </si>
  <si>
    <t>Fecha de Registro</t>
  </si>
  <si>
    <t>Codigo del Articulo</t>
  </si>
  <si>
    <t>Descripcion</t>
  </si>
  <si>
    <t>Existencia</t>
  </si>
  <si>
    <t>Costo Unitario</t>
  </si>
  <si>
    <t>Monto Total</t>
  </si>
  <si>
    <t>N/A</t>
  </si>
  <si>
    <t>Caja de Pendaflex 25/1</t>
  </si>
  <si>
    <t>Caja de Pendaflex 8x11</t>
  </si>
  <si>
    <t>Resma de Papel 81/2x11</t>
  </si>
  <si>
    <t xml:space="preserve">Resma Timbrada 81/2x11 </t>
  </si>
  <si>
    <t xml:space="preserve">Resma Timbrada 81/2x11 hilo </t>
  </si>
  <si>
    <t>Resma Papel 81/2x14</t>
  </si>
  <si>
    <t xml:space="preserve">Paq. Papel carbón </t>
  </si>
  <si>
    <t>Caja de Folder 81/2x11</t>
  </si>
  <si>
    <t>Caja de Folder 81/2x14</t>
  </si>
  <si>
    <t>Folder Verde Oscuro</t>
  </si>
  <si>
    <t>Folder Verde Claro</t>
  </si>
  <si>
    <t>Folder Azul</t>
  </si>
  <si>
    <t>Folder Azul Oscuro</t>
  </si>
  <si>
    <t>Folder Naranja</t>
  </si>
  <si>
    <t>Folder Amarillo</t>
  </si>
  <si>
    <t>Folder Fusia</t>
  </si>
  <si>
    <t>Folder Rosado</t>
  </si>
  <si>
    <t xml:space="preserve">Tóner hp 105A                 </t>
  </si>
  <si>
    <t>Tóner hp 541A</t>
  </si>
  <si>
    <t>Tóner hp 542A</t>
  </si>
  <si>
    <t>Tóner hp 603A</t>
  </si>
  <si>
    <t>Tóner hp 85A</t>
  </si>
  <si>
    <t>Tóner hp 55A</t>
  </si>
  <si>
    <t>Tóner hp 12A</t>
  </si>
  <si>
    <t>Tóner hp 83A</t>
  </si>
  <si>
    <t>Tóner XEROX 3655</t>
  </si>
  <si>
    <t>Tóner XEROX 6505</t>
  </si>
  <si>
    <t>Tóner Sharp</t>
  </si>
  <si>
    <t xml:space="preserve">Toner Hp 58 A </t>
  </si>
  <si>
    <t xml:space="preserve">Cartucho hp 61 color </t>
  </si>
  <si>
    <t xml:space="preserve">Cartucho hp 662 color </t>
  </si>
  <si>
    <t xml:space="preserve">Cartucho hp 662 negro </t>
  </si>
  <si>
    <t xml:space="preserve">Cartucho hp 670 Negro </t>
  </si>
  <si>
    <t xml:space="preserve">Cartucho hp 664 negro </t>
  </si>
  <si>
    <t xml:space="preserve">Cartucho hp 664 color </t>
  </si>
  <si>
    <t>Juego de tinta EPSON Negra</t>
  </si>
  <si>
    <t>Juego de tinta EPSON Azul</t>
  </si>
  <si>
    <t>Juego de tinta EPSON Amarilla</t>
  </si>
  <si>
    <t xml:space="preserve">Juego de tinta EPSON Magenta </t>
  </si>
  <si>
    <t xml:space="preserve">Saca puntas </t>
  </si>
  <si>
    <t>Rollo Sumadora</t>
  </si>
  <si>
    <t xml:space="preserve">Borras </t>
  </si>
  <si>
    <t xml:space="preserve">Caja Hembra y Macho </t>
  </si>
  <si>
    <t>Dvds 50/1</t>
  </si>
  <si>
    <t>Paq. De CDS 50/1</t>
  </si>
  <si>
    <t>Liquid Paper</t>
  </si>
  <si>
    <t>Cinta TIO 1/12</t>
  </si>
  <si>
    <t>Cinta Adhesiva</t>
  </si>
  <si>
    <t>Cinta Epson Xl 300</t>
  </si>
  <si>
    <t>Cinta Brother</t>
  </si>
  <si>
    <t xml:space="preserve">Grapadora </t>
  </si>
  <si>
    <t xml:space="preserve">Saca Grapa </t>
  </si>
  <si>
    <t xml:space="preserve">Cajas de grapa </t>
  </si>
  <si>
    <t xml:space="preserve">Perforadora </t>
  </si>
  <si>
    <t>Dispensador de Cinta</t>
  </si>
  <si>
    <t>Cajas de Gomita</t>
  </si>
  <si>
    <t>Tijera</t>
  </si>
  <si>
    <t>Libreta Grande</t>
  </si>
  <si>
    <t xml:space="preserve">Libreta pequeña </t>
  </si>
  <si>
    <t>Lapiceros Azul</t>
  </si>
  <si>
    <t>lapiceros Rojo</t>
  </si>
  <si>
    <t>Lapiceros Negro</t>
  </si>
  <si>
    <t xml:space="preserve">Caja de Marcadores permanente </t>
  </si>
  <si>
    <t>Caja Marcadores de pizarra 12/1</t>
  </si>
  <si>
    <t>Caja de Resaltadores 12/1</t>
  </si>
  <si>
    <t>Caja de Sobre Manila Timbrado 9x12</t>
  </si>
  <si>
    <t>Caja de Sobre Manila 10x13</t>
  </si>
  <si>
    <t>Caja de Sobre Manila Timbrado 10x13</t>
  </si>
  <si>
    <t>Record</t>
  </si>
  <si>
    <t>Caja Clip Billetera 51 mm 1/12</t>
  </si>
  <si>
    <t>Caja Clip Billetera 25 mm 1/12</t>
  </si>
  <si>
    <t>Caja Clip Billetera 32 mm</t>
  </si>
  <si>
    <t>Porta Clip</t>
  </si>
  <si>
    <t>Clip Pequeño</t>
  </si>
  <si>
    <t>Clic Grande</t>
  </si>
  <si>
    <t>Caja Sobre de Carta Blanco 9x12 500/1</t>
  </si>
  <si>
    <t>Caja Sobre de carta timbrado 9x12</t>
  </si>
  <si>
    <t>Postic</t>
  </si>
  <si>
    <t>Sobre de carta blanco 500/1</t>
  </si>
  <si>
    <t>Ficha 6x4</t>
  </si>
  <si>
    <t xml:space="preserve">Caja de Label </t>
  </si>
  <si>
    <t>Papel para encuadernar</t>
  </si>
  <si>
    <t>Espiral para encuadernar 12mm</t>
  </si>
  <si>
    <t>Espiral para encuadernar 14mm</t>
  </si>
  <si>
    <t>Espirales para encuadernar 9/16</t>
  </si>
  <si>
    <t>Espirales para encuadernar 3/4</t>
  </si>
  <si>
    <t>Espirales para Encuadernar 1/2</t>
  </si>
  <si>
    <t>Espiral para encuadernar 5/8mm</t>
  </si>
  <si>
    <t>Bandeja de Escritorio Agrilico</t>
  </si>
  <si>
    <t>Bandeja de folder Hierro</t>
  </si>
  <si>
    <t xml:space="preserve">Tinta de sello </t>
  </si>
  <si>
    <t xml:space="preserve">Almohadilla para sello </t>
  </si>
  <si>
    <t>Paq. Divisores</t>
  </si>
  <si>
    <t xml:space="preserve">Chincheta de colores </t>
  </si>
  <si>
    <t xml:space="preserve">Tabla con gancho </t>
  </si>
  <si>
    <t xml:space="preserve">Bloque de comprobante de caja chica </t>
  </si>
  <si>
    <t xml:space="preserve">Bloque de autorización desembolso de caja chica </t>
  </si>
  <si>
    <t>Jose Yvan Castro Ramirez</t>
  </si>
  <si>
    <t>Supervisor del Almacen</t>
  </si>
  <si>
    <t>Docenas de Lapiz</t>
  </si>
  <si>
    <t>MATERIALES DE COCINA</t>
  </si>
  <si>
    <t>Codigo</t>
  </si>
  <si>
    <t>Monto Total RD$</t>
  </si>
  <si>
    <t>Agua Planeta 16.9 Onz</t>
  </si>
  <si>
    <t>Papel Higiénico 12/1</t>
  </si>
  <si>
    <t>Papel Toalla de Baño 6/1</t>
  </si>
  <si>
    <t>Papel Toalla de cocina 24/1</t>
  </si>
  <si>
    <t>Papel Aluminio</t>
  </si>
  <si>
    <t>Servilleta 10/1 500/1</t>
  </si>
  <si>
    <t>Paq. De vaso #5 50/1</t>
  </si>
  <si>
    <t>Vaso #10 50/1</t>
  </si>
  <si>
    <t xml:space="preserve">Ambientador Automatico </t>
  </si>
  <si>
    <t>Lavaplatos Gl</t>
  </si>
  <si>
    <t>Gel Lavamanos</t>
  </si>
  <si>
    <t>Limpiacristales Gl</t>
  </si>
  <si>
    <t>Cloro/ Gl</t>
  </si>
  <si>
    <t>Mistolin Gl</t>
  </si>
  <si>
    <t xml:space="preserve">Agua de bateria </t>
  </si>
  <si>
    <t>Desgrasante Gl.</t>
  </si>
  <si>
    <t>Gel Antibacterial gl.</t>
  </si>
  <si>
    <t>Jabon de Cuaba Pasta 5/1</t>
  </si>
  <si>
    <t>Suape #36</t>
  </si>
  <si>
    <t>Recogedor de Basura</t>
  </si>
  <si>
    <t>Escoba</t>
  </si>
  <si>
    <t>Brillo Gordo</t>
  </si>
  <si>
    <t>Brillo Fino</t>
  </si>
  <si>
    <t>Esponja de Fregar</t>
  </si>
  <si>
    <t>Funda de 55 Gl 100/1</t>
  </si>
  <si>
    <t>Funda de 30 Gl 100/1</t>
  </si>
  <si>
    <t>Guantes Pares</t>
  </si>
  <si>
    <t xml:space="preserve">Toallas </t>
  </si>
  <si>
    <t>Lanilla</t>
  </si>
  <si>
    <t>Cubeta</t>
  </si>
  <si>
    <t>Escobilla</t>
  </si>
  <si>
    <t>Pastilla de Inodoro</t>
  </si>
  <si>
    <t>Disp. papel toalla de mano</t>
  </si>
  <si>
    <t xml:space="preserve"> Total </t>
  </si>
  <si>
    <t xml:space="preserve">                                                                                   </t>
  </si>
  <si>
    <t xml:space="preserve">       INVENTARIO ALMACEN MAYO 2024</t>
  </si>
  <si>
    <t>Faldo de servilleta rectangular 30/100/1</t>
  </si>
  <si>
    <t>Ambientadores Glade 12/1 8</t>
  </si>
  <si>
    <t>819-252255</t>
  </si>
  <si>
    <t>Alcohool</t>
  </si>
  <si>
    <t>INVENTARIO ALMACEN ABRIL-JUNIO 2024</t>
  </si>
  <si>
    <t>Folder Rojo</t>
  </si>
  <si>
    <t>Porta Lapiz</t>
  </si>
  <si>
    <t>Clic De Colores</t>
  </si>
  <si>
    <t>BAYGON MOSQUITO</t>
  </si>
  <si>
    <t>LITROS HERBICIDA</t>
  </si>
  <si>
    <t>DESCALIN</t>
  </si>
  <si>
    <t>Gel Limpia Cristales</t>
  </si>
  <si>
    <t>GL. Mistolin</t>
  </si>
  <si>
    <t>GL. Shampoo Para Carro</t>
  </si>
  <si>
    <t>Gl. Amorol Para Vehiculo</t>
  </si>
  <si>
    <t>Pastilla Inodoro</t>
  </si>
  <si>
    <t>Toallas</t>
  </si>
  <si>
    <t>INVENTARIO ALMACEN OCTUBRE-DICIEMBRE 2024</t>
  </si>
  <si>
    <t xml:space="preserve">       INVENTARIO ALMACEN OCTUBRE-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</si>
</sst>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b/>
      <sz val="12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DAE9F8"/>
        <bgColor rgb="FFD9E1F2"/>
      </patternFill>
    </fill>
    <fill>
      <patternFill patternType="solid">
        <fgColor rgb="FFDAE9F8"/>
        <bgColor rgb="FFB4C6E7"/>
      </patternFill>
    </fill>
    <fill>
      <patternFill patternType="solid">
        <fgColor rgb="FFD9E1F2"/>
        <bgColor rgb="FFD9E1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4" fillId="4" borderId="1" xfId="0" applyFont="1" applyFill="1" applyBorder="1"/>
    <xf numFmtId="6" fontId="4" fillId="5" borderId="1" xfId="0" applyNumberFormat="1" applyFont="1" applyFill="1" applyBorder="1"/>
    <xf numFmtId="0" fontId="4" fillId="3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2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14" fontId="5" fillId="2" borderId="1" xfId="0" applyNumberFormat="1" applyFont="1" applyFill="1" applyBorder="1" applyAlignment="1">
      <alignment wrapText="1"/>
    </xf>
    <xf numFmtId="0" fontId="4" fillId="0" borderId="1" xfId="0" applyFont="1" applyBorder="1"/>
    <xf numFmtId="0" fontId="4" fillId="0" borderId="2" xfId="0" applyFont="1" applyBorder="1"/>
    <xf numFmtId="6" fontId="4" fillId="0" borderId="4" xfId="0" applyNumberFormat="1" applyFont="1" applyBorder="1"/>
    <xf numFmtId="0" fontId="6" fillId="0" borderId="0" xfId="0" applyFont="1"/>
    <xf numFmtId="0" fontId="7" fillId="0" borderId="0" xfId="0" applyFont="1"/>
    <xf numFmtId="14" fontId="4" fillId="2" borderId="8" xfId="0" applyNumberFormat="1" applyFont="1" applyFill="1" applyBorder="1" applyAlignment="1">
      <alignment wrapText="1"/>
    </xf>
    <xf numFmtId="0" fontId="4" fillId="3" borderId="8" xfId="0" applyFont="1" applyFill="1" applyBorder="1"/>
    <xf numFmtId="0" fontId="4" fillId="5" borderId="8" xfId="0" applyFont="1" applyFill="1" applyBorder="1" applyAlignment="1">
      <alignment horizontal="left" vertical="center" wrapText="1"/>
    </xf>
    <xf numFmtId="0" fontId="4" fillId="4" borderId="8" xfId="0" applyFont="1" applyFill="1" applyBorder="1"/>
    <xf numFmtId="6" fontId="4" fillId="5" borderId="8" xfId="0" applyNumberFormat="1" applyFont="1" applyFill="1" applyBorder="1"/>
    <xf numFmtId="14" fontId="4" fillId="2" borderId="5" xfId="0" applyNumberFormat="1" applyFont="1" applyFill="1" applyBorder="1" applyAlignment="1">
      <alignment wrapText="1"/>
    </xf>
    <xf numFmtId="0" fontId="4" fillId="3" borderId="5" xfId="0" applyFont="1" applyFill="1" applyBorder="1"/>
    <xf numFmtId="0" fontId="4" fillId="5" borderId="5" xfId="0" applyFont="1" applyFill="1" applyBorder="1" applyAlignment="1">
      <alignment horizontal="left" vertical="center" wrapText="1"/>
    </xf>
    <xf numFmtId="0" fontId="4" fillId="4" borderId="5" xfId="0" applyFont="1" applyFill="1" applyBorder="1"/>
    <xf numFmtId="6" fontId="4" fillId="5" borderId="5" xfId="0" applyNumberFormat="1" applyFont="1" applyFill="1" applyBorder="1"/>
    <xf numFmtId="14" fontId="4" fillId="2" borderId="7" xfId="0" applyNumberFormat="1" applyFont="1" applyFill="1" applyBorder="1" applyAlignment="1">
      <alignment wrapText="1"/>
    </xf>
    <xf numFmtId="0" fontId="4" fillId="3" borderId="7" xfId="0" applyFont="1" applyFill="1" applyBorder="1"/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/>
    <xf numFmtId="6" fontId="4" fillId="5" borderId="7" xfId="0" applyNumberFormat="1" applyFont="1" applyFill="1" applyBorder="1"/>
    <xf numFmtId="0" fontId="8" fillId="4" borderId="7" xfId="0" applyFont="1" applyFill="1" applyBorder="1"/>
    <xf numFmtId="0" fontId="8" fillId="4" borderId="7" xfId="0" applyFont="1" applyFill="1" applyBorder="1" applyAlignment="1">
      <alignment wrapText="1"/>
    </xf>
    <xf numFmtId="8" fontId="8" fillId="4" borderId="7" xfId="0" applyNumberFormat="1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8" fontId="8" fillId="3" borderId="7" xfId="0" applyNumberFormat="1" applyFont="1" applyFill="1" applyBorder="1" applyAlignment="1">
      <alignment wrapText="1"/>
    </xf>
    <xf numFmtId="0" fontId="8" fillId="3" borderId="7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8" fillId="2" borderId="7" xfId="0" applyNumberFormat="1" applyFont="1" applyFill="1" applyBorder="1"/>
    <xf numFmtId="8" fontId="0" fillId="0" borderId="0" xfId="0" applyNumberFormat="1"/>
    <xf numFmtId="0" fontId="8" fillId="2" borderId="7" xfId="0" applyFont="1" applyFill="1" applyBorder="1"/>
    <xf numFmtId="0" fontId="9" fillId="2" borderId="7" xfId="0" applyFont="1" applyFill="1" applyBorder="1" applyAlignment="1">
      <alignment wrapText="1"/>
    </xf>
    <xf numFmtId="8" fontId="9" fillId="2" borderId="7" xfId="0" applyNumberFormat="1" applyFont="1" applyFill="1" applyBorder="1" applyAlignment="1">
      <alignment wrapText="1"/>
    </xf>
    <xf numFmtId="0" fontId="9" fillId="2" borderId="7" xfId="0" applyFont="1" applyFill="1" applyBorder="1"/>
    <xf numFmtId="0" fontId="9" fillId="3" borderId="7" xfId="0" applyFont="1" applyFill="1" applyBorder="1" applyAlignment="1">
      <alignment wrapText="1"/>
    </xf>
    <xf numFmtId="43" fontId="0" fillId="0" borderId="0" xfId="1" applyFont="1"/>
    <xf numFmtId="8" fontId="7" fillId="0" borderId="0" xfId="0" applyNumberFormat="1" applyFont="1"/>
    <xf numFmtId="8" fontId="11" fillId="0" borderId="0" xfId="0" applyNumberFormat="1" applyFont="1"/>
    <xf numFmtId="8" fontId="14" fillId="0" borderId="4" xfId="0" applyNumberFormat="1" applyFont="1" applyBorder="1"/>
    <xf numFmtId="0" fontId="4" fillId="5" borderId="0" xfId="0" applyFont="1" applyFill="1" applyAlignment="1">
      <alignment horizontal="left" vertical="center" wrapText="1"/>
    </xf>
    <xf numFmtId="6" fontId="0" fillId="0" borderId="0" xfId="0" applyNumberFormat="1"/>
    <xf numFmtId="6" fontId="2" fillId="0" borderId="0" xfId="0" applyNumberFormat="1" applyFont="1"/>
    <xf numFmtId="8" fontId="2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2" borderId="7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BD2E-97BD-4171-8BE2-97228467D5F8}">
  <dimension ref="A8:I115"/>
  <sheetViews>
    <sheetView workbookViewId="0">
      <selection activeCell="M9" sqref="M9"/>
    </sheetView>
  </sheetViews>
  <sheetFormatPr baseColWidth="10" defaultRowHeight="15" x14ac:dyDescent="0.25"/>
  <cols>
    <col min="2" max="2" width="14.7109375" customWidth="1"/>
    <col min="3" max="3" width="13.42578125" customWidth="1"/>
    <col min="4" max="4" width="27.5703125" bestFit="1" customWidth="1"/>
    <col min="7" max="7" width="14.42578125" customWidth="1"/>
  </cols>
  <sheetData>
    <row r="8" spans="1:7" ht="15.75" x14ac:dyDescent="0.25">
      <c r="A8" s="56" t="s">
        <v>152</v>
      </c>
      <c r="B8" s="57"/>
      <c r="C8" s="57"/>
      <c r="D8" s="57"/>
      <c r="E8" s="57"/>
      <c r="F8" s="57"/>
      <c r="G8" s="58"/>
    </row>
    <row r="9" spans="1:7" ht="15.75" x14ac:dyDescent="0.25">
      <c r="A9" s="56" t="s">
        <v>0</v>
      </c>
      <c r="B9" s="57"/>
      <c r="C9" s="57"/>
      <c r="D9" s="57"/>
      <c r="E9" s="57"/>
      <c r="F9" s="57"/>
      <c r="G9" s="58"/>
    </row>
    <row r="10" spans="1:7" ht="30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</row>
    <row r="11" spans="1:7" x14ac:dyDescent="0.25">
      <c r="A11" s="3">
        <v>44438</v>
      </c>
      <c r="B11" s="3">
        <v>44075</v>
      </c>
      <c r="C11" s="4" t="s">
        <v>8</v>
      </c>
      <c r="D11" s="4" t="s">
        <v>9</v>
      </c>
      <c r="E11" s="4">
        <v>120</v>
      </c>
      <c r="F11" s="5">
        <v>25.2</v>
      </c>
      <c r="G11" s="5">
        <f>+E11*F11</f>
        <v>3024</v>
      </c>
    </row>
    <row r="12" spans="1:7" x14ac:dyDescent="0.25">
      <c r="A12" s="3">
        <v>44438</v>
      </c>
      <c r="B12" s="3">
        <v>44075</v>
      </c>
      <c r="C12" s="4" t="s">
        <v>8</v>
      </c>
      <c r="D12" s="4" t="s">
        <v>10</v>
      </c>
      <c r="E12" s="4">
        <v>50</v>
      </c>
      <c r="F12" s="5">
        <v>30</v>
      </c>
      <c r="G12" s="5">
        <f t="shared" ref="G12:G79" si="0">+E12*F12</f>
        <v>1500</v>
      </c>
    </row>
    <row r="13" spans="1:7" x14ac:dyDescent="0.25">
      <c r="A13" s="3">
        <v>44438</v>
      </c>
      <c r="B13" s="3">
        <v>44075</v>
      </c>
      <c r="C13" s="4" t="s">
        <v>8</v>
      </c>
      <c r="D13" s="4" t="s">
        <v>11</v>
      </c>
      <c r="E13" s="4">
        <v>30</v>
      </c>
      <c r="F13" s="5">
        <v>255</v>
      </c>
      <c r="G13" s="5">
        <f t="shared" si="0"/>
        <v>7650</v>
      </c>
    </row>
    <row r="14" spans="1:7" x14ac:dyDescent="0.25">
      <c r="A14" s="3">
        <v>44286</v>
      </c>
      <c r="B14" s="3">
        <v>44484</v>
      </c>
      <c r="C14" s="4" t="s">
        <v>8</v>
      </c>
      <c r="D14" s="4" t="s">
        <v>12</v>
      </c>
      <c r="E14" s="4">
        <v>15</v>
      </c>
      <c r="F14" s="5">
        <v>995</v>
      </c>
      <c r="G14" s="5">
        <f t="shared" si="0"/>
        <v>14925</v>
      </c>
    </row>
    <row r="15" spans="1:7" x14ac:dyDescent="0.25">
      <c r="A15" s="3">
        <v>44286</v>
      </c>
      <c r="B15" s="3">
        <v>44292</v>
      </c>
      <c r="C15" s="6" t="s">
        <v>8</v>
      </c>
      <c r="D15" s="4" t="s">
        <v>13</v>
      </c>
      <c r="E15" s="4">
        <v>6</v>
      </c>
      <c r="F15" s="5">
        <v>1350</v>
      </c>
      <c r="G15" s="5">
        <f t="shared" si="0"/>
        <v>8100</v>
      </c>
    </row>
    <row r="16" spans="1:7" x14ac:dyDescent="0.25">
      <c r="A16" s="3">
        <v>44286</v>
      </c>
      <c r="B16" s="3">
        <v>44292</v>
      </c>
      <c r="C16" s="6" t="s">
        <v>8</v>
      </c>
      <c r="D16" s="4" t="s">
        <v>14</v>
      </c>
      <c r="E16" s="4">
        <v>3</v>
      </c>
      <c r="F16" s="5">
        <v>432</v>
      </c>
      <c r="G16" s="5">
        <f t="shared" si="0"/>
        <v>1296</v>
      </c>
    </row>
    <row r="17" spans="1:7" ht="19.5" customHeight="1" x14ac:dyDescent="0.25">
      <c r="A17" s="3">
        <v>45105</v>
      </c>
      <c r="B17" s="3">
        <v>45105</v>
      </c>
      <c r="C17" s="6" t="s">
        <v>8</v>
      </c>
      <c r="D17" s="7" t="s">
        <v>15</v>
      </c>
      <c r="E17" s="4">
        <v>2</v>
      </c>
      <c r="F17" s="5">
        <v>250</v>
      </c>
      <c r="G17" s="5">
        <f t="shared" si="0"/>
        <v>500</v>
      </c>
    </row>
    <row r="18" spans="1:7" x14ac:dyDescent="0.25">
      <c r="A18" s="3">
        <v>45105</v>
      </c>
      <c r="B18" s="3">
        <v>45105</v>
      </c>
      <c r="C18" s="4" t="s">
        <v>8</v>
      </c>
      <c r="D18" s="8" t="s">
        <v>16</v>
      </c>
      <c r="E18" s="4">
        <v>817</v>
      </c>
      <c r="F18" s="5">
        <v>3.3</v>
      </c>
      <c r="G18" s="5">
        <f t="shared" si="0"/>
        <v>2696.1</v>
      </c>
    </row>
    <row r="19" spans="1:7" ht="18.75" customHeight="1" x14ac:dyDescent="0.25">
      <c r="A19" s="3">
        <v>45224</v>
      </c>
      <c r="B19" s="3">
        <v>45226</v>
      </c>
      <c r="C19" s="6" t="s">
        <v>8</v>
      </c>
      <c r="D19" s="7" t="s">
        <v>17</v>
      </c>
      <c r="E19" s="4">
        <v>441</v>
      </c>
      <c r="F19" s="5">
        <v>3.36</v>
      </c>
      <c r="G19" s="5">
        <f t="shared" si="0"/>
        <v>1481.76</v>
      </c>
    </row>
    <row r="20" spans="1:7" ht="18.75" customHeight="1" x14ac:dyDescent="0.25">
      <c r="A20" s="3">
        <v>43749</v>
      </c>
      <c r="B20" s="3">
        <v>43749</v>
      </c>
      <c r="C20" s="6" t="s">
        <v>8</v>
      </c>
      <c r="D20" s="7" t="s">
        <v>18</v>
      </c>
      <c r="E20" s="4">
        <v>26</v>
      </c>
      <c r="F20" s="5">
        <v>5.85</v>
      </c>
      <c r="G20" s="5">
        <f t="shared" si="0"/>
        <v>152.1</v>
      </c>
    </row>
    <row r="21" spans="1:7" ht="16.5" customHeight="1" x14ac:dyDescent="0.25">
      <c r="A21" s="3">
        <v>43749</v>
      </c>
      <c r="B21" s="3">
        <v>43749</v>
      </c>
      <c r="C21" s="6" t="s">
        <v>8</v>
      </c>
      <c r="D21" s="7" t="s">
        <v>19</v>
      </c>
      <c r="E21" s="4">
        <v>32</v>
      </c>
      <c r="F21" s="5">
        <v>5.85</v>
      </c>
      <c r="G21" s="5">
        <f t="shared" si="0"/>
        <v>187.2</v>
      </c>
    </row>
    <row r="22" spans="1:7" x14ac:dyDescent="0.25">
      <c r="A22" s="3">
        <v>43749</v>
      </c>
      <c r="B22" s="3">
        <v>43749</v>
      </c>
      <c r="C22" s="6" t="s">
        <v>8</v>
      </c>
      <c r="D22" s="7" t="s">
        <v>20</v>
      </c>
      <c r="E22" s="4">
        <v>149</v>
      </c>
      <c r="F22" s="5">
        <v>5.85</v>
      </c>
      <c r="G22" s="5">
        <f t="shared" si="0"/>
        <v>871.65</v>
      </c>
    </row>
    <row r="23" spans="1:7" ht="19.5" customHeight="1" x14ac:dyDescent="0.25">
      <c r="A23" s="3">
        <v>44509</v>
      </c>
      <c r="B23" s="3">
        <v>44518</v>
      </c>
      <c r="C23" s="6" t="s">
        <v>8</v>
      </c>
      <c r="D23" s="7" t="s">
        <v>21</v>
      </c>
      <c r="E23" s="4">
        <v>10</v>
      </c>
      <c r="F23" s="5">
        <v>5.85</v>
      </c>
      <c r="G23" s="5">
        <f t="shared" si="0"/>
        <v>58.5</v>
      </c>
    </row>
    <row r="24" spans="1:7" ht="21" customHeight="1" x14ac:dyDescent="0.25">
      <c r="A24" s="3">
        <v>44986</v>
      </c>
      <c r="B24" s="3">
        <v>44988</v>
      </c>
      <c r="C24" s="6" t="s">
        <v>8</v>
      </c>
      <c r="D24" s="7" t="s">
        <v>22</v>
      </c>
      <c r="E24" s="4">
        <v>27</v>
      </c>
      <c r="F24" s="5">
        <v>5.85</v>
      </c>
      <c r="G24" s="5">
        <f t="shared" si="0"/>
        <v>157.94999999999999</v>
      </c>
    </row>
    <row r="25" spans="1:7" ht="21.75" customHeight="1" x14ac:dyDescent="0.25">
      <c r="A25" s="3">
        <v>44026</v>
      </c>
      <c r="B25" s="3">
        <v>43996</v>
      </c>
      <c r="C25" s="6" t="s">
        <v>8</v>
      </c>
      <c r="D25" s="7" t="s">
        <v>23</v>
      </c>
      <c r="E25" s="4">
        <v>28</v>
      </c>
      <c r="F25" s="5">
        <v>5.85</v>
      </c>
      <c r="G25" s="5">
        <f t="shared" si="0"/>
        <v>163.79999999999998</v>
      </c>
    </row>
    <row r="26" spans="1:7" ht="15.75" customHeight="1" x14ac:dyDescent="0.25">
      <c r="A26" s="3">
        <v>44986</v>
      </c>
      <c r="B26" s="3">
        <v>44988</v>
      </c>
      <c r="C26" s="6" t="s">
        <v>8</v>
      </c>
      <c r="D26" s="7" t="s">
        <v>24</v>
      </c>
      <c r="E26" s="4">
        <v>17</v>
      </c>
      <c r="F26" s="5">
        <v>5.85</v>
      </c>
      <c r="G26" s="5">
        <f t="shared" si="0"/>
        <v>99.449999999999989</v>
      </c>
    </row>
    <row r="27" spans="1:7" ht="18.75" customHeight="1" x14ac:dyDescent="0.25">
      <c r="A27" s="3">
        <v>44616</v>
      </c>
      <c r="B27" s="3">
        <v>44617</v>
      </c>
      <c r="C27" s="6" t="s">
        <v>8</v>
      </c>
      <c r="D27" s="7" t="s">
        <v>25</v>
      </c>
      <c r="E27" s="4">
        <v>26</v>
      </c>
      <c r="F27" s="5">
        <v>5.85</v>
      </c>
      <c r="G27" s="5">
        <f t="shared" si="0"/>
        <v>152.1</v>
      </c>
    </row>
    <row r="28" spans="1:7" ht="18.75" customHeight="1" x14ac:dyDescent="0.25">
      <c r="A28" s="3">
        <v>44028</v>
      </c>
      <c r="B28" s="3">
        <v>44351</v>
      </c>
      <c r="C28" s="6" t="s">
        <v>8</v>
      </c>
      <c r="D28" s="9" t="s">
        <v>26</v>
      </c>
      <c r="E28" s="4">
        <v>8</v>
      </c>
      <c r="F28" s="5">
        <v>2695</v>
      </c>
      <c r="G28" s="5">
        <f t="shared" si="0"/>
        <v>21560</v>
      </c>
    </row>
    <row r="29" spans="1:7" ht="19.5" customHeight="1" x14ac:dyDescent="0.25">
      <c r="A29" s="3">
        <v>44028</v>
      </c>
      <c r="B29" s="3">
        <v>44351</v>
      </c>
      <c r="C29" s="6" t="s">
        <v>8</v>
      </c>
      <c r="D29" s="7" t="s">
        <v>27</v>
      </c>
      <c r="E29" s="4">
        <v>1</v>
      </c>
      <c r="F29" s="5">
        <v>2500</v>
      </c>
      <c r="G29" s="5">
        <f t="shared" si="0"/>
        <v>2500</v>
      </c>
    </row>
    <row r="30" spans="1:7" ht="19.5" customHeight="1" x14ac:dyDescent="0.25">
      <c r="A30" s="3">
        <v>44986</v>
      </c>
      <c r="B30" s="3">
        <v>44988</v>
      </c>
      <c r="C30" s="6" t="s">
        <v>8</v>
      </c>
      <c r="D30" s="7" t="s">
        <v>28</v>
      </c>
      <c r="E30" s="4">
        <v>1</v>
      </c>
      <c r="F30" s="5">
        <f>+F29</f>
        <v>2500</v>
      </c>
      <c r="G30" s="5">
        <f t="shared" si="0"/>
        <v>2500</v>
      </c>
    </row>
    <row r="31" spans="1:7" ht="21.75" customHeight="1" x14ac:dyDescent="0.25">
      <c r="A31" s="3">
        <v>45098</v>
      </c>
      <c r="B31" s="3">
        <v>45098</v>
      </c>
      <c r="C31" s="6" t="s">
        <v>8</v>
      </c>
      <c r="D31" s="7" t="s">
        <v>29</v>
      </c>
      <c r="E31" s="4">
        <v>1</v>
      </c>
      <c r="F31" s="5">
        <v>2500</v>
      </c>
      <c r="G31" s="5">
        <f t="shared" si="0"/>
        <v>2500</v>
      </c>
    </row>
    <row r="32" spans="1:7" ht="19.5" customHeight="1" x14ac:dyDescent="0.25">
      <c r="A32" s="3">
        <v>45105</v>
      </c>
      <c r="B32" s="3">
        <v>45105</v>
      </c>
      <c r="C32" s="6" t="s">
        <v>8</v>
      </c>
      <c r="D32" s="7" t="s">
        <v>30</v>
      </c>
      <c r="E32" s="4">
        <v>3</v>
      </c>
      <c r="F32" s="5">
        <v>2797</v>
      </c>
      <c r="G32" s="5">
        <v>8390</v>
      </c>
    </row>
    <row r="33" spans="1:7" ht="18" customHeight="1" x14ac:dyDescent="0.25">
      <c r="A33" s="3">
        <v>45105</v>
      </c>
      <c r="B33" s="3">
        <v>45105</v>
      </c>
      <c r="C33" s="6" t="s">
        <v>8</v>
      </c>
      <c r="D33" s="7" t="s">
        <v>31</v>
      </c>
      <c r="E33" s="4">
        <v>2</v>
      </c>
      <c r="F33" s="5">
        <v>8590</v>
      </c>
      <c r="G33" s="5">
        <f t="shared" si="0"/>
        <v>17180</v>
      </c>
    </row>
    <row r="34" spans="1:7" ht="21.75" customHeight="1" x14ac:dyDescent="0.25">
      <c r="A34" s="3">
        <v>45098</v>
      </c>
      <c r="B34" s="3">
        <v>45098</v>
      </c>
      <c r="C34" s="6" t="s">
        <v>8</v>
      </c>
      <c r="D34" s="7" t="s">
        <v>32</v>
      </c>
      <c r="E34" s="4">
        <v>2</v>
      </c>
      <c r="F34" s="5">
        <v>3010</v>
      </c>
      <c r="G34" s="5">
        <f t="shared" si="0"/>
        <v>6020</v>
      </c>
    </row>
    <row r="35" spans="1:7" ht="17.25" customHeight="1" x14ac:dyDescent="0.25">
      <c r="A35" s="3">
        <v>45105</v>
      </c>
      <c r="B35" s="3">
        <v>45105</v>
      </c>
      <c r="C35" s="6" t="s">
        <v>8</v>
      </c>
      <c r="D35" s="7" t="s">
        <v>33</v>
      </c>
      <c r="E35" s="4">
        <v>2</v>
      </c>
      <c r="F35" s="5">
        <v>2797</v>
      </c>
      <c r="G35" s="5">
        <v>5593</v>
      </c>
    </row>
    <row r="36" spans="1:7" ht="21" customHeight="1" x14ac:dyDescent="0.25">
      <c r="A36" s="3">
        <v>45105</v>
      </c>
      <c r="B36" s="3">
        <v>45105</v>
      </c>
      <c r="C36" s="6" t="s">
        <v>8</v>
      </c>
      <c r="D36" s="7" t="s">
        <v>34</v>
      </c>
      <c r="E36" s="4">
        <v>1</v>
      </c>
      <c r="F36" s="5">
        <v>8400</v>
      </c>
      <c r="G36" s="5">
        <f t="shared" si="0"/>
        <v>8400</v>
      </c>
    </row>
    <row r="37" spans="1:7" ht="18" customHeight="1" x14ac:dyDescent="0.25">
      <c r="A37" s="3">
        <v>45224</v>
      </c>
      <c r="B37" s="3">
        <v>45226</v>
      </c>
      <c r="C37" s="6" t="s">
        <v>8</v>
      </c>
      <c r="D37" s="7" t="s">
        <v>35</v>
      </c>
      <c r="E37" s="4">
        <v>15</v>
      </c>
      <c r="F37" s="5">
        <v>2400</v>
      </c>
      <c r="G37" s="5">
        <f t="shared" si="0"/>
        <v>36000</v>
      </c>
    </row>
    <row r="38" spans="1:7" ht="20.25" customHeight="1" x14ac:dyDescent="0.25">
      <c r="A38" s="3">
        <v>45224</v>
      </c>
      <c r="B38" s="3">
        <v>45226</v>
      </c>
      <c r="C38" s="6" t="s">
        <v>8</v>
      </c>
      <c r="D38" s="7" t="s">
        <v>36</v>
      </c>
      <c r="E38" s="4">
        <v>1</v>
      </c>
      <c r="F38" s="5">
        <v>3455</v>
      </c>
      <c r="G38" s="5">
        <f t="shared" si="0"/>
        <v>3455</v>
      </c>
    </row>
    <row r="39" spans="1:7" ht="20.25" customHeight="1" x14ac:dyDescent="0.25">
      <c r="A39" s="3">
        <v>45224</v>
      </c>
      <c r="B39" s="3">
        <v>45226</v>
      </c>
      <c r="C39" s="6" t="s">
        <v>8</v>
      </c>
      <c r="D39" s="7" t="s">
        <v>37</v>
      </c>
      <c r="E39" s="4">
        <v>3</v>
      </c>
      <c r="F39" s="5">
        <v>7920</v>
      </c>
      <c r="G39" s="5">
        <f t="shared" si="0"/>
        <v>23760</v>
      </c>
    </row>
    <row r="40" spans="1:7" ht="16.5" customHeight="1" x14ac:dyDescent="0.25">
      <c r="A40" s="3">
        <v>45224</v>
      </c>
      <c r="B40" s="3">
        <v>45226</v>
      </c>
      <c r="C40" s="6" t="s">
        <v>8</v>
      </c>
      <c r="D40" s="7" t="s">
        <v>38</v>
      </c>
      <c r="E40" s="4">
        <v>2</v>
      </c>
      <c r="F40" s="5">
        <v>950</v>
      </c>
      <c r="G40" s="5">
        <f t="shared" si="0"/>
        <v>1900</v>
      </c>
    </row>
    <row r="41" spans="1:7" ht="19.5" customHeight="1" x14ac:dyDescent="0.25">
      <c r="A41" s="3">
        <v>44046</v>
      </c>
      <c r="B41" s="3">
        <v>44047</v>
      </c>
      <c r="C41" s="6" t="s">
        <v>8</v>
      </c>
      <c r="D41" s="7" t="s">
        <v>39</v>
      </c>
      <c r="E41" s="4">
        <v>3</v>
      </c>
      <c r="F41" s="5">
        <v>1580</v>
      </c>
      <c r="G41" s="5">
        <f t="shared" si="0"/>
        <v>4740</v>
      </c>
    </row>
    <row r="42" spans="1:7" ht="21" customHeight="1" x14ac:dyDescent="0.25">
      <c r="A42" s="3">
        <v>44509</v>
      </c>
      <c r="B42" s="3">
        <v>44511</v>
      </c>
      <c r="C42" s="6" t="s">
        <v>8</v>
      </c>
      <c r="D42" s="7" t="s">
        <v>40</v>
      </c>
      <c r="E42" s="4">
        <v>4</v>
      </c>
      <c r="F42" s="5">
        <v>1590</v>
      </c>
      <c r="G42" s="5">
        <f t="shared" si="0"/>
        <v>6360</v>
      </c>
    </row>
    <row r="43" spans="1:7" ht="21.75" customHeight="1" x14ac:dyDescent="0.25">
      <c r="A43" s="3">
        <v>44438</v>
      </c>
      <c r="B43" s="3">
        <v>44075</v>
      </c>
      <c r="C43" s="6" t="s">
        <v>8</v>
      </c>
      <c r="D43" s="7" t="s">
        <v>41</v>
      </c>
      <c r="E43" s="4">
        <v>2</v>
      </c>
      <c r="F43" s="5">
        <v>1450</v>
      </c>
      <c r="G43" s="5">
        <f t="shared" si="0"/>
        <v>2900</v>
      </c>
    </row>
    <row r="44" spans="1:7" ht="21.75" customHeight="1" x14ac:dyDescent="0.25">
      <c r="A44" s="3">
        <v>44757</v>
      </c>
      <c r="B44" s="3">
        <v>44760</v>
      </c>
      <c r="C44" s="6" t="s">
        <v>8</v>
      </c>
      <c r="D44" s="7" t="s">
        <v>42</v>
      </c>
      <c r="E44" s="4">
        <v>3</v>
      </c>
      <c r="F44" s="5">
        <v>2190</v>
      </c>
      <c r="G44" s="5">
        <f t="shared" si="0"/>
        <v>6570</v>
      </c>
    </row>
    <row r="45" spans="1:7" ht="23.25" customHeight="1" x14ac:dyDescent="0.25">
      <c r="A45" s="3">
        <v>44051</v>
      </c>
      <c r="B45" s="3">
        <v>44051</v>
      </c>
      <c r="C45" s="6" t="s">
        <v>8</v>
      </c>
      <c r="D45" s="7" t="s">
        <v>43</v>
      </c>
      <c r="E45" s="4">
        <v>7</v>
      </c>
      <c r="F45" s="5">
        <v>1990</v>
      </c>
      <c r="G45" s="5">
        <f t="shared" si="0"/>
        <v>13930</v>
      </c>
    </row>
    <row r="46" spans="1:7" ht="21.75" customHeight="1" x14ac:dyDescent="0.25">
      <c r="A46" s="3">
        <v>44257</v>
      </c>
      <c r="B46" s="3">
        <v>44284</v>
      </c>
      <c r="C46" s="6" t="s">
        <v>8</v>
      </c>
      <c r="D46" s="7" t="s">
        <v>44</v>
      </c>
      <c r="E46" s="4">
        <v>6</v>
      </c>
      <c r="F46" s="5">
        <v>1080</v>
      </c>
      <c r="G46" s="5">
        <f t="shared" si="0"/>
        <v>6480</v>
      </c>
    </row>
    <row r="47" spans="1:7" x14ac:dyDescent="0.25">
      <c r="A47" s="3">
        <v>44418</v>
      </c>
      <c r="B47" s="3">
        <v>44053</v>
      </c>
      <c r="C47" s="6" t="s">
        <v>8</v>
      </c>
      <c r="D47" s="10" t="s">
        <v>45</v>
      </c>
      <c r="E47" s="4">
        <v>10</v>
      </c>
      <c r="F47" s="5">
        <v>1080</v>
      </c>
      <c r="G47" s="5">
        <f t="shared" si="0"/>
        <v>10800</v>
      </c>
    </row>
    <row r="48" spans="1:7" ht="27" customHeight="1" x14ac:dyDescent="0.25">
      <c r="A48" s="3">
        <v>45105</v>
      </c>
      <c r="B48" s="3">
        <v>45105</v>
      </c>
      <c r="C48" s="6" t="s">
        <v>8</v>
      </c>
      <c r="D48" s="7" t="s">
        <v>46</v>
      </c>
      <c r="E48" s="4">
        <v>10</v>
      </c>
      <c r="F48" s="5">
        <f>+F47</f>
        <v>1080</v>
      </c>
      <c r="G48" s="5">
        <f t="shared" si="0"/>
        <v>10800</v>
      </c>
    </row>
    <row r="49" spans="1:7" ht="29.25" customHeight="1" x14ac:dyDescent="0.25">
      <c r="A49" s="11">
        <v>44056</v>
      </c>
      <c r="B49" s="3">
        <v>44056</v>
      </c>
      <c r="C49" s="6" t="s">
        <v>8</v>
      </c>
      <c r="D49" s="7" t="s">
        <v>47</v>
      </c>
      <c r="E49" s="4">
        <v>10</v>
      </c>
      <c r="F49" s="5">
        <f>+F48</f>
        <v>1080</v>
      </c>
      <c r="G49" s="5">
        <f t="shared" si="0"/>
        <v>10800</v>
      </c>
    </row>
    <row r="50" spans="1:7" ht="22.5" customHeight="1" x14ac:dyDescent="0.25">
      <c r="A50" s="3">
        <f>+A49</f>
        <v>44056</v>
      </c>
      <c r="B50" s="3">
        <f>+B49</f>
        <v>44056</v>
      </c>
      <c r="C50" s="6" t="str">
        <f>+C49</f>
        <v>N/A</v>
      </c>
      <c r="D50" s="7" t="s">
        <v>108</v>
      </c>
      <c r="E50" s="4">
        <v>95</v>
      </c>
      <c r="F50" s="5">
        <v>60</v>
      </c>
      <c r="G50" s="5">
        <f t="shared" si="0"/>
        <v>5700</v>
      </c>
    </row>
    <row r="51" spans="1:7" x14ac:dyDescent="0.25">
      <c r="A51" s="3">
        <v>44257</v>
      </c>
      <c r="B51" s="3">
        <v>44284</v>
      </c>
      <c r="C51" s="6" t="s">
        <v>8</v>
      </c>
      <c r="D51" s="7" t="s">
        <v>48</v>
      </c>
      <c r="E51" s="4">
        <v>4</v>
      </c>
      <c r="F51" s="5">
        <v>10</v>
      </c>
      <c r="G51" s="5">
        <f t="shared" si="0"/>
        <v>40</v>
      </c>
    </row>
    <row r="52" spans="1:7" ht="23.25" customHeight="1" x14ac:dyDescent="0.25">
      <c r="A52" s="17">
        <v>44257</v>
      </c>
      <c r="B52" s="17">
        <v>44284</v>
      </c>
      <c r="C52" s="18" t="s">
        <v>8</v>
      </c>
      <c r="D52" s="19" t="s">
        <v>49</v>
      </c>
      <c r="E52" s="20">
        <v>21</v>
      </c>
      <c r="F52" s="21">
        <v>18.72</v>
      </c>
      <c r="G52" s="5">
        <f t="shared" si="0"/>
        <v>393.12</v>
      </c>
    </row>
    <row r="53" spans="1:7" x14ac:dyDescent="0.25">
      <c r="A53" s="27">
        <v>45105</v>
      </c>
      <c r="B53" s="27">
        <v>45105</v>
      </c>
      <c r="C53" s="28" t="s">
        <v>8</v>
      </c>
      <c r="D53" s="29" t="s">
        <v>50</v>
      </c>
      <c r="E53" s="30">
        <v>5</v>
      </c>
      <c r="F53" s="31">
        <v>18.59</v>
      </c>
      <c r="G53" s="5">
        <f t="shared" si="0"/>
        <v>92.95</v>
      </c>
    </row>
    <row r="54" spans="1:7" ht="18" customHeight="1" x14ac:dyDescent="0.25">
      <c r="A54" s="22">
        <v>44757</v>
      </c>
      <c r="B54" s="22">
        <v>44760</v>
      </c>
      <c r="C54" s="23" t="s">
        <v>8</v>
      </c>
      <c r="D54" s="24" t="s">
        <v>51</v>
      </c>
      <c r="E54" s="25">
        <v>7</v>
      </c>
      <c r="F54" s="26">
        <v>36</v>
      </c>
      <c r="G54" s="5">
        <f t="shared" si="0"/>
        <v>252</v>
      </c>
    </row>
    <row r="55" spans="1:7" x14ac:dyDescent="0.25">
      <c r="A55" s="3">
        <v>45105</v>
      </c>
      <c r="B55" s="3">
        <v>45105</v>
      </c>
      <c r="C55" s="6" t="s">
        <v>8</v>
      </c>
      <c r="D55" s="7" t="s">
        <v>52</v>
      </c>
      <c r="E55" s="4">
        <v>1</v>
      </c>
      <c r="F55" s="5">
        <v>875</v>
      </c>
      <c r="G55" s="5">
        <f t="shared" si="0"/>
        <v>875</v>
      </c>
    </row>
    <row r="56" spans="1:7" ht="19.5" customHeight="1" x14ac:dyDescent="0.25">
      <c r="A56" s="3">
        <v>45105</v>
      </c>
      <c r="B56" s="3">
        <v>45105</v>
      </c>
      <c r="C56" s="6" t="s">
        <v>8</v>
      </c>
      <c r="D56" s="7" t="s">
        <v>53</v>
      </c>
      <c r="E56" s="4">
        <v>398</v>
      </c>
      <c r="F56" s="5">
        <v>7.8</v>
      </c>
      <c r="G56" s="5">
        <f t="shared" si="0"/>
        <v>3104.4</v>
      </c>
    </row>
    <row r="57" spans="1:7" ht="18" customHeight="1" x14ac:dyDescent="0.25">
      <c r="A57" s="3">
        <v>44438</v>
      </c>
      <c r="B57" s="3">
        <v>44075</v>
      </c>
      <c r="C57" s="6" t="s">
        <v>8</v>
      </c>
      <c r="D57" s="7" t="s">
        <v>54</v>
      </c>
      <c r="E57" s="4">
        <v>5</v>
      </c>
      <c r="F57" s="5">
        <v>137</v>
      </c>
      <c r="G57" s="5">
        <v>686</v>
      </c>
    </row>
    <row r="58" spans="1:7" ht="18" customHeight="1" x14ac:dyDescent="0.25">
      <c r="A58" s="3">
        <v>43881</v>
      </c>
      <c r="B58" s="3">
        <v>43881</v>
      </c>
      <c r="C58" s="6" t="s">
        <v>8</v>
      </c>
      <c r="D58" s="7" t="s">
        <v>55</v>
      </c>
      <c r="E58" s="4">
        <v>12</v>
      </c>
      <c r="F58" s="5">
        <v>25</v>
      </c>
      <c r="G58" s="5">
        <f t="shared" si="0"/>
        <v>300</v>
      </c>
    </row>
    <row r="59" spans="1:7" ht="18" customHeight="1" x14ac:dyDescent="0.25">
      <c r="A59" s="3">
        <v>45105</v>
      </c>
      <c r="B59" s="3">
        <v>45105</v>
      </c>
      <c r="C59" s="6" t="s">
        <v>8</v>
      </c>
      <c r="D59" s="7" t="s">
        <v>56</v>
      </c>
      <c r="E59" s="4">
        <v>19</v>
      </c>
      <c r="F59" s="5">
        <v>79</v>
      </c>
      <c r="G59" s="5">
        <v>1507</v>
      </c>
    </row>
    <row r="60" spans="1:7" ht="17.25" customHeight="1" x14ac:dyDescent="0.25">
      <c r="A60" s="3">
        <v>45105</v>
      </c>
      <c r="B60" s="3">
        <v>45105</v>
      </c>
      <c r="C60" s="6" t="s">
        <v>8</v>
      </c>
      <c r="D60" s="7" t="s">
        <v>57</v>
      </c>
      <c r="E60" s="4">
        <v>6</v>
      </c>
      <c r="F60" s="5">
        <v>420</v>
      </c>
      <c r="G60" s="5">
        <f t="shared" si="0"/>
        <v>2520</v>
      </c>
    </row>
    <row r="61" spans="1:7" ht="18.75" customHeight="1" x14ac:dyDescent="0.25">
      <c r="A61" s="3">
        <v>45105</v>
      </c>
      <c r="B61" s="3">
        <v>45105</v>
      </c>
      <c r="C61" s="6" t="s">
        <v>8</v>
      </c>
      <c r="D61" s="7" t="s">
        <v>58</v>
      </c>
      <c r="E61" s="4">
        <v>3</v>
      </c>
      <c r="F61" s="5">
        <v>205</v>
      </c>
      <c r="G61" s="5">
        <f t="shared" si="0"/>
        <v>615</v>
      </c>
    </row>
    <row r="62" spans="1:7" x14ac:dyDescent="0.25">
      <c r="A62" s="3">
        <v>45105</v>
      </c>
      <c r="B62" s="3">
        <v>45105</v>
      </c>
      <c r="C62" s="6" t="s">
        <v>8</v>
      </c>
      <c r="D62" s="7" t="s">
        <v>59</v>
      </c>
      <c r="E62" s="4">
        <v>2</v>
      </c>
      <c r="F62" s="5">
        <v>391.53</v>
      </c>
      <c r="G62" s="5">
        <f t="shared" si="0"/>
        <v>783.06</v>
      </c>
    </row>
    <row r="63" spans="1:7" x14ac:dyDescent="0.25">
      <c r="A63" s="3">
        <v>45105</v>
      </c>
      <c r="B63" s="3">
        <v>45105</v>
      </c>
      <c r="C63" s="6" t="s">
        <v>8</v>
      </c>
      <c r="D63" s="7" t="s">
        <v>60</v>
      </c>
      <c r="E63" s="4">
        <v>6</v>
      </c>
      <c r="F63" s="5">
        <v>40.5</v>
      </c>
      <c r="G63" s="5">
        <f t="shared" si="0"/>
        <v>243</v>
      </c>
    </row>
    <row r="64" spans="1:7" ht="17.25" customHeight="1" x14ac:dyDescent="0.25">
      <c r="A64" s="3">
        <v>45105</v>
      </c>
      <c r="B64" s="3">
        <v>45105</v>
      </c>
      <c r="C64" s="6" t="s">
        <v>8</v>
      </c>
      <c r="D64" s="7" t="s">
        <v>61</v>
      </c>
      <c r="E64" s="4">
        <v>8</v>
      </c>
      <c r="F64" s="5">
        <v>45.76</v>
      </c>
      <c r="G64" s="5">
        <f t="shared" si="0"/>
        <v>366.08</v>
      </c>
    </row>
    <row r="65" spans="1:7" ht="19.5" customHeight="1" x14ac:dyDescent="0.25">
      <c r="A65" s="3">
        <v>44438</v>
      </c>
      <c r="B65" s="3">
        <v>44075</v>
      </c>
      <c r="C65" s="6" t="s">
        <v>8</v>
      </c>
      <c r="D65" s="7" t="s">
        <v>62</v>
      </c>
      <c r="E65" s="4">
        <v>4</v>
      </c>
      <c r="F65" s="5">
        <v>322.64999999999998</v>
      </c>
      <c r="G65" s="5">
        <f t="shared" si="0"/>
        <v>1290.5999999999999</v>
      </c>
    </row>
    <row r="66" spans="1:7" ht="21" customHeight="1" x14ac:dyDescent="0.25">
      <c r="A66" s="3">
        <v>44438</v>
      </c>
      <c r="B66" s="3">
        <v>44075</v>
      </c>
      <c r="C66" s="6" t="s">
        <v>8</v>
      </c>
      <c r="D66" s="7" t="s">
        <v>63</v>
      </c>
      <c r="E66" s="4">
        <v>6</v>
      </c>
      <c r="F66" s="5">
        <v>134</v>
      </c>
      <c r="G66" s="5">
        <f t="shared" si="0"/>
        <v>804</v>
      </c>
    </row>
    <row r="67" spans="1:7" ht="16.5" customHeight="1" x14ac:dyDescent="0.25">
      <c r="A67" s="3">
        <v>44257</v>
      </c>
      <c r="B67" s="3">
        <v>44284</v>
      </c>
      <c r="C67" s="6" t="s">
        <v>8</v>
      </c>
      <c r="D67" s="7" t="s">
        <v>64</v>
      </c>
      <c r="E67" s="4">
        <v>8</v>
      </c>
      <c r="F67" s="5">
        <v>48.461500000000001</v>
      </c>
      <c r="G67" s="5">
        <f t="shared" si="0"/>
        <v>387.69200000000001</v>
      </c>
    </row>
    <row r="68" spans="1:7" x14ac:dyDescent="0.25">
      <c r="A68" s="3">
        <v>44438</v>
      </c>
      <c r="B68" s="3">
        <v>44075</v>
      </c>
      <c r="C68" s="6" t="s">
        <v>8</v>
      </c>
      <c r="D68" s="7" t="s">
        <v>65</v>
      </c>
      <c r="E68" s="4">
        <v>3</v>
      </c>
      <c r="F68" s="5">
        <v>76.27</v>
      </c>
      <c r="G68" s="5">
        <f t="shared" si="0"/>
        <v>228.81</v>
      </c>
    </row>
    <row r="69" spans="1:7" ht="15" customHeight="1" x14ac:dyDescent="0.25">
      <c r="A69" s="3">
        <v>44257</v>
      </c>
      <c r="B69" s="3">
        <v>44284</v>
      </c>
      <c r="C69" s="6" t="s">
        <v>8</v>
      </c>
      <c r="D69" s="7" t="s">
        <v>66</v>
      </c>
      <c r="E69" s="4">
        <v>36</v>
      </c>
      <c r="F69" s="5">
        <v>42.24</v>
      </c>
      <c r="G69" s="5">
        <f t="shared" si="0"/>
        <v>1520.64</v>
      </c>
    </row>
    <row r="70" spans="1:7" ht="19.5" customHeight="1" x14ac:dyDescent="0.25">
      <c r="A70" s="3">
        <v>44757</v>
      </c>
      <c r="B70" s="3">
        <v>44760</v>
      </c>
      <c r="C70" s="6" t="s">
        <v>8</v>
      </c>
      <c r="D70" s="7" t="s">
        <v>67</v>
      </c>
      <c r="E70" s="4">
        <v>7</v>
      </c>
      <c r="F70" s="5">
        <v>33</v>
      </c>
      <c r="G70" s="5">
        <f t="shared" si="0"/>
        <v>231</v>
      </c>
    </row>
    <row r="71" spans="1:7" ht="17.25" customHeight="1" x14ac:dyDescent="0.25">
      <c r="A71" s="3">
        <v>44757</v>
      </c>
      <c r="B71" s="3">
        <v>44760</v>
      </c>
      <c r="C71" s="6" t="s">
        <v>8</v>
      </c>
      <c r="D71" s="7" t="s">
        <v>68</v>
      </c>
      <c r="E71" s="4">
        <v>128</v>
      </c>
      <c r="F71" s="5">
        <v>9</v>
      </c>
      <c r="G71" s="5">
        <f t="shared" si="0"/>
        <v>1152</v>
      </c>
    </row>
    <row r="72" spans="1:7" ht="20.25" customHeight="1" x14ac:dyDescent="0.25">
      <c r="A72" s="3">
        <v>44757</v>
      </c>
      <c r="B72" s="3">
        <v>44760</v>
      </c>
      <c r="C72" s="6" t="s">
        <v>8</v>
      </c>
      <c r="D72" s="7" t="s">
        <v>69</v>
      </c>
      <c r="E72" s="4">
        <v>20</v>
      </c>
      <c r="F72" s="5">
        <v>9</v>
      </c>
      <c r="G72" s="5">
        <f t="shared" si="0"/>
        <v>180</v>
      </c>
    </row>
    <row r="73" spans="1:7" ht="16.5" customHeight="1" x14ac:dyDescent="0.25">
      <c r="A73" s="3">
        <v>45135</v>
      </c>
      <c r="B73" s="3">
        <v>45125</v>
      </c>
      <c r="C73" s="6" t="s">
        <v>8</v>
      </c>
      <c r="D73" s="7" t="s">
        <v>70</v>
      </c>
      <c r="E73" s="4">
        <v>62</v>
      </c>
      <c r="F73" s="5">
        <v>9</v>
      </c>
      <c r="G73" s="5">
        <f t="shared" si="0"/>
        <v>558</v>
      </c>
    </row>
    <row r="74" spans="1:7" ht="33.75" customHeight="1" x14ac:dyDescent="0.25">
      <c r="A74" s="3">
        <v>45105</v>
      </c>
      <c r="B74" s="3">
        <v>45105</v>
      </c>
      <c r="C74" s="6" t="s">
        <v>8</v>
      </c>
      <c r="D74" s="7" t="s">
        <v>71</v>
      </c>
      <c r="E74" s="4">
        <v>11</v>
      </c>
      <c r="F74" s="5">
        <v>21.66</v>
      </c>
      <c r="G74" s="5">
        <f t="shared" si="0"/>
        <v>238.26</v>
      </c>
    </row>
    <row r="75" spans="1:7" ht="43.5" customHeight="1" x14ac:dyDescent="0.25">
      <c r="A75" s="3">
        <v>45105</v>
      </c>
      <c r="B75" s="3">
        <v>45105</v>
      </c>
      <c r="C75" s="6" t="s">
        <v>8</v>
      </c>
      <c r="D75" s="7" t="s">
        <v>72</v>
      </c>
      <c r="E75" s="4">
        <v>9</v>
      </c>
      <c r="F75" s="5">
        <v>21.67</v>
      </c>
      <c r="G75" s="5">
        <f t="shared" si="0"/>
        <v>195.03000000000003</v>
      </c>
    </row>
    <row r="76" spans="1:7" ht="30.75" customHeight="1" x14ac:dyDescent="0.25">
      <c r="A76" s="3">
        <v>44438</v>
      </c>
      <c r="B76" s="3">
        <v>44075</v>
      </c>
      <c r="C76" s="6" t="s">
        <v>8</v>
      </c>
      <c r="D76" s="7" t="s">
        <v>73</v>
      </c>
      <c r="E76" s="4">
        <v>14</v>
      </c>
      <c r="F76" s="5">
        <v>22</v>
      </c>
      <c r="G76" s="5">
        <f t="shared" si="0"/>
        <v>308</v>
      </c>
    </row>
    <row r="77" spans="1:7" ht="30" customHeight="1" x14ac:dyDescent="0.25">
      <c r="A77" s="3">
        <v>44438</v>
      </c>
      <c r="B77" s="3">
        <v>44075</v>
      </c>
      <c r="C77" s="6" t="s">
        <v>8</v>
      </c>
      <c r="D77" s="7" t="s">
        <v>74</v>
      </c>
      <c r="E77" s="4">
        <v>1950</v>
      </c>
      <c r="F77" s="5">
        <v>20</v>
      </c>
      <c r="G77" s="5">
        <f t="shared" si="0"/>
        <v>39000</v>
      </c>
    </row>
    <row r="78" spans="1:7" ht="26.25" customHeight="1" x14ac:dyDescent="0.25">
      <c r="A78" s="3">
        <v>44438</v>
      </c>
      <c r="B78" s="3">
        <v>44075</v>
      </c>
      <c r="C78" s="6" t="s">
        <v>8</v>
      </c>
      <c r="D78" s="7" t="s">
        <v>75</v>
      </c>
      <c r="E78" s="4">
        <v>599</v>
      </c>
      <c r="F78" s="5">
        <v>20</v>
      </c>
      <c r="G78" s="5">
        <f t="shared" si="0"/>
        <v>11980</v>
      </c>
    </row>
    <row r="79" spans="1:7" ht="34.5" customHeight="1" x14ac:dyDescent="0.25">
      <c r="A79" s="3">
        <v>44438</v>
      </c>
      <c r="B79" s="3">
        <v>44075</v>
      </c>
      <c r="C79" s="6" t="s">
        <v>8</v>
      </c>
      <c r="D79" s="7" t="s">
        <v>76</v>
      </c>
      <c r="E79" s="4">
        <v>238</v>
      </c>
      <c r="F79" s="5">
        <v>20</v>
      </c>
      <c r="G79" s="5">
        <f t="shared" si="0"/>
        <v>4760</v>
      </c>
    </row>
    <row r="80" spans="1:7" x14ac:dyDescent="0.25">
      <c r="A80" s="3">
        <v>44438</v>
      </c>
      <c r="B80" s="3">
        <v>44075</v>
      </c>
      <c r="C80" s="6" t="s">
        <v>8</v>
      </c>
      <c r="D80" s="7" t="s">
        <v>77</v>
      </c>
      <c r="E80" s="4">
        <v>2</v>
      </c>
      <c r="F80" s="5">
        <v>220</v>
      </c>
      <c r="G80" s="5">
        <f t="shared" ref="G80:G106" si="1">+E80*F80</f>
        <v>440</v>
      </c>
    </row>
    <row r="81" spans="1:7" ht="21.75" customHeight="1" x14ac:dyDescent="0.25">
      <c r="A81" s="3">
        <v>45105</v>
      </c>
      <c r="B81" s="3">
        <v>45105</v>
      </c>
      <c r="C81" s="6" t="s">
        <v>8</v>
      </c>
      <c r="D81" s="7" t="s">
        <v>78</v>
      </c>
      <c r="E81" s="4">
        <v>20</v>
      </c>
      <c r="F81" s="5">
        <v>55</v>
      </c>
      <c r="G81" s="5">
        <v>1100.1099999999999</v>
      </c>
    </row>
    <row r="82" spans="1:7" ht="24" customHeight="1" x14ac:dyDescent="0.25">
      <c r="A82" s="3">
        <v>44757</v>
      </c>
      <c r="B82" s="3">
        <v>44760</v>
      </c>
      <c r="C82" s="6" t="s">
        <v>8</v>
      </c>
      <c r="D82" s="7" t="s">
        <v>79</v>
      </c>
      <c r="E82" s="4">
        <v>150</v>
      </c>
      <c r="F82" s="5">
        <v>18</v>
      </c>
      <c r="G82" s="5">
        <f t="shared" si="1"/>
        <v>2700</v>
      </c>
    </row>
    <row r="83" spans="1:7" ht="23.25" customHeight="1" x14ac:dyDescent="0.25">
      <c r="A83" s="3">
        <v>44757</v>
      </c>
      <c r="B83" s="3">
        <v>44760</v>
      </c>
      <c r="C83" s="6" t="s">
        <v>8</v>
      </c>
      <c r="D83" s="7" t="s">
        <v>80</v>
      </c>
      <c r="E83" s="4">
        <v>26</v>
      </c>
      <c r="F83" s="5">
        <v>25.5</v>
      </c>
      <c r="G83" s="5">
        <f t="shared" si="1"/>
        <v>663</v>
      </c>
    </row>
    <row r="84" spans="1:7" x14ac:dyDescent="0.25">
      <c r="A84" s="3">
        <v>44596</v>
      </c>
      <c r="B84" s="3">
        <v>44603</v>
      </c>
      <c r="C84" s="6" t="s">
        <v>8</v>
      </c>
      <c r="D84" s="7" t="s">
        <v>81</v>
      </c>
      <c r="E84" s="4">
        <v>11</v>
      </c>
      <c r="F84" s="5">
        <v>72.2</v>
      </c>
      <c r="G84" s="5">
        <f t="shared" si="1"/>
        <v>794.2</v>
      </c>
    </row>
    <row r="85" spans="1:7" ht="22.5" customHeight="1" x14ac:dyDescent="0.25">
      <c r="A85" s="3">
        <v>44596</v>
      </c>
      <c r="B85" s="3">
        <v>44603</v>
      </c>
      <c r="C85" s="6" t="s">
        <v>8</v>
      </c>
      <c r="D85" s="7" t="s">
        <v>82</v>
      </c>
      <c r="E85" s="4">
        <v>7</v>
      </c>
      <c r="F85" s="5">
        <v>50</v>
      </c>
      <c r="G85" s="5">
        <f t="shared" si="1"/>
        <v>350</v>
      </c>
    </row>
    <row r="86" spans="1:7" x14ac:dyDescent="0.25">
      <c r="A86" s="3">
        <v>44757</v>
      </c>
      <c r="B86" s="3">
        <v>44760</v>
      </c>
      <c r="C86" s="6" t="s">
        <v>8</v>
      </c>
      <c r="D86" s="7" t="s">
        <v>83</v>
      </c>
      <c r="E86" s="4">
        <v>12</v>
      </c>
      <c r="F86" s="5">
        <v>72.2</v>
      </c>
      <c r="G86" s="5">
        <f t="shared" si="1"/>
        <v>866.40000000000009</v>
      </c>
    </row>
    <row r="87" spans="1:7" ht="34.5" customHeight="1" x14ac:dyDescent="0.25">
      <c r="A87" s="3">
        <v>44757</v>
      </c>
      <c r="B87" s="3">
        <v>44760</v>
      </c>
      <c r="C87" s="6" t="s">
        <v>8</v>
      </c>
      <c r="D87" s="7" t="s">
        <v>84</v>
      </c>
      <c r="E87" s="4">
        <v>486</v>
      </c>
      <c r="F87" s="5">
        <v>10</v>
      </c>
      <c r="G87" s="5">
        <f t="shared" si="1"/>
        <v>4860</v>
      </c>
    </row>
    <row r="88" spans="1:7" ht="30.75" customHeight="1" x14ac:dyDescent="0.25">
      <c r="A88" s="3">
        <v>44757</v>
      </c>
      <c r="B88" s="3">
        <v>44760</v>
      </c>
      <c r="C88" s="6" t="s">
        <v>8</v>
      </c>
      <c r="D88" s="7" t="s">
        <v>85</v>
      </c>
      <c r="E88" s="4">
        <v>1490</v>
      </c>
      <c r="F88" s="5">
        <v>3</v>
      </c>
      <c r="G88" s="5">
        <f t="shared" si="1"/>
        <v>4470</v>
      </c>
    </row>
    <row r="89" spans="1:7" x14ac:dyDescent="0.25">
      <c r="A89" s="3">
        <v>45135</v>
      </c>
      <c r="B89" s="3">
        <v>45125</v>
      </c>
      <c r="C89" s="6" t="s">
        <v>8</v>
      </c>
      <c r="D89" s="7" t="s">
        <v>86</v>
      </c>
      <c r="E89" s="4">
        <v>3</v>
      </c>
      <c r="F89" s="5">
        <v>38</v>
      </c>
      <c r="G89" s="5">
        <f t="shared" si="1"/>
        <v>114</v>
      </c>
    </row>
    <row r="90" spans="1:7" ht="24.75" customHeight="1" x14ac:dyDescent="0.25">
      <c r="A90" s="3">
        <v>44757</v>
      </c>
      <c r="B90" s="3">
        <v>44760</v>
      </c>
      <c r="C90" s="6" t="s">
        <v>8</v>
      </c>
      <c r="D90" s="7" t="s">
        <v>87</v>
      </c>
      <c r="E90" s="4">
        <v>268</v>
      </c>
      <c r="F90" s="5">
        <v>1.59</v>
      </c>
      <c r="G90" s="5">
        <f t="shared" si="1"/>
        <v>426.12</v>
      </c>
    </row>
    <row r="91" spans="1:7" x14ac:dyDescent="0.25">
      <c r="A91" s="3">
        <v>44757</v>
      </c>
      <c r="B91" s="3">
        <v>44760</v>
      </c>
      <c r="C91" s="6" t="s">
        <v>8</v>
      </c>
      <c r="D91" s="7" t="s">
        <v>88</v>
      </c>
      <c r="E91" s="4">
        <v>6</v>
      </c>
      <c r="F91" s="5">
        <v>25</v>
      </c>
      <c r="G91" s="5">
        <f t="shared" si="1"/>
        <v>150</v>
      </c>
    </row>
    <row r="92" spans="1:7" ht="17.25" customHeight="1" x14ac:dyDescent="0.25">
      <c r="A92" s="3">
        <v>44596</v>
      </c>
      <c r="B92" s="3">
        <v>44603</v>
      </c>
      <c r="C92" s="6" t="s">
        <v>8</v>
      </c>
      <c r="D92" s="7" t="s">
        <v>89</v>
      </c>
      <c r="E92" s="4">
        <v>-4</v>
      </c>
      <c r="F92" s="5">
        <v>220</v>
      </c>
      <c r="G92" s="5">
        <f t="shared" si="1"/>
        <v>-880</v>
      </c>
    </row>
    <row r="93" spans="1:7" ht="27" customHeight="1" x14ac:dyDescent="0.25">
      <c r="A93" s="3">
        <v>44596</v>
      </c>
      <c r="B93" s="3">
        <v>44603</v>
      </c>
      <c r="C93" s="6" t="s">
        <v>8</v>
      </c>
      <c r="D93" s="7" t="s">
        <v>90</v>
      </c>
      <c r="E93" s="4">
        <v>2</v>
      </c>
      <c r="F93" s="5">
        <v>484</v>
      </c>
      <c r="G93" s="5">
        <f t="shared" si="1"/>
        <v>968</v>
      </c>
    </row>
    <row r="94" spans="1:7" ht="30" customHeight="1" x14ac:dyDescent="0.25">
      <c r="A94" s="3">
        <v>45105</v>
      </c>
      <c r="B94" s="3">
        <v>45105</v>
      </c>
      <c r="C94" s="6" t="s">
        <v>8</v>
      </c>
      <c r="D94" s="7" t="s">
        <v>91</v>
      </c>
      <c r="E94" s="4">
        <v>2</v>
      </c>
      <c r="F94" s="5">
        <v>686</v>
      </c>
      <c r="G94" s="5">
        <f t="shared" si="1"/>
        <v>1372</v>
      </c>
    </row>
    <row r="95" spans="1:7" ht="29.25" customHeight="1" x14ac:dyDescent="0.25">
      <c r="A95" s="3">
        <v>44757</v>
      </c>
      <c r="B95" s="3">
        <v>44760</v>
      </c>
      <c r="C95" s="6" t="s">
        <v>8</v>
      </c>
      <c r="D95" s="7" t="s">
        <v>92</v>
      </c>
      <c r="E95" s="4">
        <v>2</v>
      </c>
      <c r="F95" s="5">
        <v>758</v>
      </c>
      <c r="G95" s="5">
        <f t="shared" si="1"/>
        <v>1516</v>
      </c>
    </row>
    <row r="96" spans="1:7" ht="37.5" customHeight="1" x14ac:dyDescent="0.25">
      <c r="A96" s="3">
        <v>44757</v>
      </c>
      <c r="B96" s="3">
        <v>44760</v>
      </c>
      <c r="C96" s="6" t="s">
        <v>8</v>
      </c>
      <c r="D96" s="7" t="s">
        <v>93</v>
      </c>
      <c r="E96" s="4">
        <v>2</v>
      </c>
      <c r="F96" s="5">
        <v>686</v>
      </c>
      <c r="G96" s="5">
        <f t="shared" si="1"/>
        <v>1372</v>
      </c>
    </row>
    <row r="97" spans="1:9" ht="31.5" customHeight="1" x14ac:dyDescent="0.25">
      <c r="A97" s="3">
        <v>44596</v>
      </c>
      <c r="B97" s="3">
        <v>44603</v>
      </c>
      <c r="C97" s="6" t="s">
        <v>8</v>
      </c>
      <c r="D97" s="7" t="s">
        <v>94</v>
      </c>
      <c r="E97" s="4">
        <v>2</v>
      </c>
      <c r="F97" s="5">
        <f>+F96</f>
        <v>686</v>
      </c>
      <c r="G97" s="5">
        <f t="shared" si="1"/>
        <v>1372</v>
      </c>
    </row>
    <row r="98" spans="1:9" ht="34.5" customHeight="1" x14ac:dyDescent="0.25">
      <c r="A98" s="3">
        <v>44596</v>
      </c>
      <c r="B98" s="3">
        <v>44603</v>
      </c>
      <c r="C98" s="6" t="s">
        <v>8</v>
      </c>
      <c r="D98" s="7" t="s">
        <v>95</v>
      </c>
      <c r="E98" s="4">
        <v>2</v>
      </c>
      <c r="F98" s="5">
        <v>595</v>
      </c>
      <c r="G98" s="5">
        <f t="shared" si="1"/>
        <v>1190</v>
      </c>
    </row>
    <row r="99" spans="1:9" ht="33" customHeight="1" x14ac:dyDescent="0.25">
      <c r="A99" s="3">
        <v>44596</v>
      </c>
      <c r="B99" s="3">
        <v>44603</v>
      </c>
      <c r="C99" s="6" t="s">
        <v>8</v>
      </c>
      <c r="D99" s="7" t="s">
        <v>96</v>
      </c>
      <c r="E99" s="4">
        <v>2</v>
      </c>
      <c r="F99" s="5">
        <v>595</v>
      </c>
      <c r="G99" s="5">
        <f t="shared" si="1"/>
        <v>1190</v>
      </c>
    </row>
    <row r="100" spans="1:9" ht="24" customHeight="1" x14ac:dyDescent="0.25">
      <c r="A100" s="3">
        <v>45105</v>
      </c>
      <c r="B100" s="3">
        <v>45105</v>
      </c>
      <c r="C100" s="6" t="s">
        <v>8</v>
      </c>
      <c r="D100" s="7" t="s">
        <v>97</v>
      </c>
      <c r="E100" s="4">
        <v>1</v>
      </c>
      <c r="F100" s="5">
        <v>759</v>
      </c>
      <c r="G100" s="5">
        <f t="shared" si="1"/>
        <v>759</v>
      </c>
    </row>
    <row r="101" spans="1:9" ht="24" customHeight="1" x14ac:dyDescent="0.25">
      <c r="A101" s="3">
        <v>44073</v>
      </c>
      <c r="B101" s="3">
        <v>44440</v>
      </c>
      <c r="C101" s="6" t="s">
        <v>8</v>
      </c>
      <c r="D101" s="7" t="s">
        <v>98</v>
      </c>
      <c r="E101" s="4">
        <v>1</v>
      </c>
      <c r="F101" s="5">
        <v>759</v>
      </c>
      <c r="G101" s="5">
        <f t="shared" si="1"/>
        <v>759</v>
      </c>
    </row>
    <row r="102" spans="1:9" ht="24" customHeight="1" x14ac:dyDescent="0.25">
      <c r="A102" s="3">
        <v>44073</v>
      </c>
      <c r="B102" s="3">
        <v>44440</v>
      </c>
      <c r="C102" s="6" t="s">
        <v>8</v>
      </c>
      <c r="D102" s="7" t="s">
        <v>99</v>
      </c>
      <c r="E102" s="4">
        <v>5</v>
      </c>
      <c r="F102" s="5">
        <v>27</v>
      </c>
      <c r="G102" s="5">
        <v>133</v>
      </c>
    </row>
    <row r="103" spans="1:9" ht="21" customHeight="1" x14ac:dyDescent="0.25">
      <c r="A103" s="3">
        <v>44073</v>
      </c>
      <c r="B103" s="3">
        <v>44440</v>
      </c>
      <c r="C103" s="6" t="s">
        <v>8</v>
      </c>
      <c r="D103" s="7" t="s">
        <v>100</v>
      </c>
      <c r="E103" s="4">
        <v>3</v>
      </c>
      <c r="F103" s="5">
        <v>250</v>
      </c>
      <c r="G103" s="5">
        <f t="shared" si="1"/>
        <v>750</v>
      </c>
    </row>
    <row r="104" spans="1:9" ht="21" customHeight="1" x14ac:dyDescent="0.25">
      <c r="A104" s="3">
        <v>44073</v>
      </c>
      <c r="B104" s="3">
        <v>44440</v>
      </c>
      <c r="C104" s="6" t="s">
        <v>8</v>
      </c>
      <c r="D104" s="7" t="s">
        <v>101</v>
      </c>
      <c r="E104" s="4">
        <v>2</v>
      </c>
      <c r="F104" s="5">
        <v>65</v>
      </c>
      <c r="G104" s="5">
        <f t="shared" si="1"/>
        <v>130</v>
      </c>
    </row>
    <row r="105" spans="1:9" ht="21.75" customHeight="1" x14ac:dyDescent="0.25">
      <c r="A105" s="3">
        <v>44073</v>
      </c>
      <c r="B105" s="3">
        <v>44440</v>
      </c>
      <c r="C105" s="6" t="s">
        <v>8</v>
      </c>
      <c r="D105" s="7" t="s">
        <v>102</v>
      </c>
      <c r="E105" s="4">
        <v>5</v>
      </c>
      <c r="F105" s="5">
        <v>39</v>
      </c>
      <c r="G105" s="5">
        <f t="shared" si="1"/>
        <v>195</v>
      </c>
    </row>
    <row r="106" spans="1:9" ht="24" customHeight="1" x14ac:dyDescent="0.25">
      <c r="A106" s="3">
        <v>45105</v>
      </c>
      <c r="B106" s="3">
        <v>45105</v>
      </c>
      <c r="C106" s="6" t="s">
        <v>8</v>
      </c>
      <c r="D106" s="7" t="s">
        <v>103</v>
      </c>
      <c r="E106" s="4">
        <v>1</v>
      </c>
      <c r="F106" s="5">
        <v>147</v>
      </c>
      <c r="G106" s="5">
        <f t="shared" si="1"/>
        <v>147</v>
      </c>
    </row>
    <row r="107" spans="1:9" ht="29.25" customHeight="1" x14ac:dyDescent="0.25">
      <c r="A107" s="3">
        <v>44596</v>
      </c>
      <c r="B107" s="3">
        <v>44596</v>
      </c>
      <c r="C107" s="6" t="s">
        <v>8</v>
      </c>
      <c r="D107" s="7" t="s">
        <v>104</v>
      </c>
      <c r="E107" s="4">
        <v>3</v>
      </c>
      <c r="F107" s="5">
        <v>150</v>
      </c>
      <c r="G107" s="5">
        <f>+E107*F107</f>
        <v>450</v>
      </c>
    </row>
    <row r="108" spans="1:9" ht="36.75" customHeight="1" x14ac:dyDescent="0.25">
      <c r="A108" s="3">
        <v>44596</v>
      </c>
      <c r="B108" s="3">
        <v>44596</v>
      </c>
      <c r="C108" s="6" t="s">
        <v>8</v>
      </c>
      <c r="D108" s="7" t="s">
        <v>105</v>
      </c>
      <c r="E108" s="4">
        <v>1</v>
      </c>
      <c r="F108" s="5">
        <v>150</v>
      </c>
      <c r="G108" s="5">
        <f>+E108*F108</f>
        <v>150</v>
      </c>
    </row>
    <row r="109" spans="1:9" x14ac:dyDescent="0.25">
      <c r="A109" s="12"/>
      <c r="B109" s="12"/>
      <c r="C109" s="12"/>
      <c r="D109" s="12"/>
      <c r="E109" s="13"/>
      <c r="F109" s="12"/>
      <c r="G109" s="51">
        <v>364972.11</v>
      </c>
    </row>
    <row r="110" spans="1:9" x14ac:dyDescent="0.25">
      <c r="A110" s="1"/>
      <c r="B110" s="1"/>
      <c r="C110" s="1"/>
      <c r="D110" s="1"/>
      <c r="E110" s="1"/>
      <c r="F110" s="1"/>
      <c r="G110" s="1"/>
    </row>
    <row r="111" spans="1:9" x14ac:dyDescent="0.25">
      <c r="A111" s="1"/>
      <c r="B111" s="1"/>
      <c r="C111" s="1"/>
      <c r="D111" s="1"/>
      <c r="E111" s="1"/>
      <c r="F111" s="1"/>
      <c r="G111" s="1"/>
    </row>
    <row r="112" spans="1:9" x14ac:dyDescent="0.25">
      <c r="A112" s="1"/>
      <c r="B112" s="1"/>
      <c r="C112" s="1"/>
      <c r="D112" s="16"/>
      <c r="E112" s="1"/>
      <c r="F112" s="1"/>
      <c r="G112" s="1"/>
      <c r="I112" s="42"/>
    </row>
    <row r="113" spans="1:8" x14ac:dyDescent="0.25">
      <c r="A113" s="1"/>
      <c r="B113" s="1"/>
      <c r="C113" s="1"/>
      <c r="D113" s="16"/>
      <c r="E113" s="1"/>
      <c r="F113" s="1"/>
      <c r="G113" s="1"/>
    </row>
    <row r="114" spans="1:8" x14ac:dyDescent="0.25">
      <c r="A114" s="1"/>
      <c r="B114" s="1"/>
      <c r="C114" s="1"/>
      <c r="D114" s="15" t="s">
        <v>106</v>
      </c>
      <c r="E114" s="1"/>
      <c r="F114" s="1"/>
      <c r="G114" s="1"/>
    </row>
    <row r="115" spans="1:8" x14ac:dyDescent="0.25">
      <c r="A115" s="1"/>
      <c r="B115" s="1"/>
      <c r="C115" s="1"/>
      <c r="D115" s="16" t="s">
        <v>107</v>
      </c>
      <c r="E115" s="1"/>
      <c r="F115" s="1"/>
      <c r="G115" s="1"/>
      <c r="H115" s="42"/>
    </row>
  </sheetData>
  <mergeCells count="2"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7EF6-C8DA-49F9-A5AE-0000EBB49293}">
  <dimension ref="A9:I119"/>
  <sheetViews>
    <sheetView tabSelected="1" workbookViewId="0">
      <selection activeCell="J18" sqref="J18"/>
    </sheetView>
  </sheetViews>
  <sheetFormatPr baseColWidth="10" defaultRowHeight="15" x14ac:dyDescent="0.25"/>
  <cols>
    <col min="2" max="2" width="14.7109375" customWidth="1"/>
    <col min="3" max="3" width="13.42578125" customWidth="1"/>
    <col min="4" max="4" width="27.5703125" bestFit="1" customWidth="1"/>
  </cols>
  <sheetData>
    <row r="9" spans="1:8" ht="15.75" x14ac:dyDescent="0.25">
      <c r="A9" s="56" t="s">
        <v>165</v>
      </c>
      <c r="B9" s="57"/>
      <c r="C9" s="57"/>
      <c r="D9" s="57"/>
      <c r="E9" s="57"/>
      <c r="F9" s="57"/>
      <c r="G9" s="58"/>
    </row>
    <row r="10" spans="1:8" ht="15.75" x14ac:dyDescent="0.25">
      <c r="A10" s="56" t="s">
        <v>0</v>
      </c>
      <c r="B10" s="57"/>
      <c r="C10" s="57"/>
      <c r="D10" s="57"/>
      <c r="E10" s="57"/>
      <c r="F10" s="57"/>
      <c r="G10" s="58"/>
    </row>
    <row r="11" spans="1:8" ht="30" x14ac:dyDescent="0.25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</row>
    <row r="12" spans="1:8" x14ac:dyDescent="0.25">
      <c r="A12" s="3">
        <v>44438</v>
      </c>
      <c r="B12" s="3">
        <v>44075</v>
      </c>
      <c r="C12" s="4" t="s">
        <v>8</v>
      </c>
      <c r="D12" s="4" t="s">
        <v>9</v>
      </c>
      <c r="E12" s="4">
        <v>120</v>
      </c>
      <c r="F12" s="5">
        <v>25</v>
      </c>
      <c r="G12" s="5">
        <v>3024</v>
      </c>
      <c r="H12" s="53"/>
    </row>
    <row r="13" spans="1:8" x14ac:dyDescent="0.25">
      <c r="A13" s="3">
        <v>44438</v>
      </c>
      <c r="B13" s="3">
        <v>44075</v>
      </c>
      <c r="C13" s="4" t="s">
        <v>8</v>
      </c>
      <c r="D13" s="4" t="s">
        <v>10</v>
      </c>
      <c r="E13" s="4">
        <v>50</v>
      </c>
      <c r="F13" s="5">
        <v>30</v>
      </c>
      <c r="G13" s="5">
        <v>1500</v>
      </c>
      <c r="H13" s="53"/>
    </row>
    <row r="14" spans="1:8" x14ac:dyDescent="0.25">
      <c r="A14" s="3">
        <v>44438</v>
      </c>
      <c r="B14" s="3">
        <v>44075</v>
      </c>
      <c r="C14" s="4" t="s">
        <v>8</v>
      </c>
      <c r="D14" s="4" t="s">
        <v>11</v>
      </c>
      <c r="E14" s="4">
        <v>25</v>
      </c>
      <c r="F14" s="5">
        <v>255</v>
      </c>
      <c r="G14" s="5">
        <v>6375</v>
      </c>
      <c r="H14" s="53"/>
    </row>
    <row r="15" spans="1:8" x14ac:dyDescent="0.25">
      <c r="A15" s="3">
        <v>44286</v>
      </c>
      <c r="B15" s="3">
        <v>44484</v>
      </c>
      <c r="C15" s="4" t="s">
        <v>8</v>
      </c>
      <c r="D15" s="4" t="s">
        <v>12</v>
      </c>
      <c r="E15" s="4">
        <v>12</v>
      </c>
      <c r="F15" s="5">
        <v>995</v>
      </c>
      <c r="G15" s="5">
        <f>+E15*F15</f>
        <v>11940</v>
      </c>
      <c r="H15" s="53"/>
    </row>
    <row r="16" spans="1:8" x14ac:dyDescent="0.25">
      <c r="A16" s="3">
        <v>44286</v>
      </c>
      <c r="B16" s="3">
        <v>44292</v>
      </c>
      <c r="C16" s="6" t="s">
        <v>8</v>
      </c>
      <c r="D16" s="4" t="s">
        <v>13</v>
      </c>
      <c r="E16" s="4">
        <v>6</v>
      </c>
      <c r="F16" s="5">
        <v>1350</v>
      </c>
      <c r="G16" s="5">
        <f>+E16*F16</f>
        <v>8100</v>
      </c>
      <c r="H16" s="53"/>
    </row>
    <row r="17" spans="1:8" x14ac:dyDescent="0.25">
      <c r="A17" s="3">
        <v>44286</v>
      </c>
      <c r="B17" s="3">
        <v>44292</v>
      </c>
      <c r="C17" s="6" t="s">
        <v>8</v>
      </c>
      <c r="D17" s="4" t="s">
        <v>14</v>
      </c>
      <c r="E17" s="4">
        <v>4</v>
      </c>
      <c r="F17" s="5">
        <v>432</v>
      </c>
      <c r="G17" s="5">
        <v>1728</v>
      </c>
      <c r="H17" s="53"/>
    </row>
    <row r="18" spans="1:8" ht="19.5" customHeight="1" x14ac:dyDescent="0.25">
      <c r="A18" s="3">
        <v>45105</v>
      </c>
      <c r="B18" s="3">
        <v>45105</v>
      </c>
      <c r="C18" s="6" t="s">
        <v>8</v>
      </c>
      <c r="D18" s="7" t="s">
        <v>15</v>
      </c>
      <c r="E18" s="4">
        <v>2</v>
      </c>
      <c r="F18" s="5">
        <v>250</v>
      </c>
      <c r="G18" s="5">
        <v>500</v>
      </c>
      <c r="H18" s="53"/>
    </row>
    <row r="19" spans="1:8" x14ac:dyDescent="0.25">
      <c r="A19" s="3">
        <v>45105</v>
      </c>
      <c r="B19" s="3">
        <v>45105</v>
      </c>
      <c r="C19" s="4" t="s">
        <v>8</v>
      </c>
      <c r="D19" s="8" t="s">
        <v>16</v>
      </c>
      <c r="E19" s="4">
        <v>889</v>
      </c>
      <c r="F19" s="5">
        <v>3</v>
      </c>
      <c r="G19" s="5">
        <v>2934</v>
      </c>
      <c r="H19" s="53"/>
    </row>
    <row r="20" spans="1:8" ht="18.75" customHeight="1" x14ac:dyDescent="0.25">
      <c r="A20" s="3">
        <v>45224</v>
      </c>
      <c r="B20" s="3">
        <v>45226</v>
      </c>
      <c r="C20" s="6" t="s">
        <v>8</v>
      </c>
      <c r="D20" s="7" t="s">
        <v>17</v>
      </c>
      <c r="E20" s="4">
        <v>336</v>
      </c>
      <c r="F20" s="5">
        <v>3</v>
      </c>
      <c r="G20" s="5">
        <f>336*3.36</f>
        <v>1128.96</v>
      </c>
      <c r="H20" s="53"/>
    </row>
    <row r="21" spans="1:8" ht="18.75" customHeight="1" x14ac:dyDescent="0.25">
      <c r="A21" s="3">
        <v>43749</v>
      </c>
      <c r="B21" s="3">
        <v>43749</v>
      </c>
      <c r="C21" s="6" t="s">
        <v>8</v>
      </c>
      <c r="D21" s="7" t="s">
        <v>18</v>
      </c>
      <c r="E21" s="4">
        <v>22</v>
      </c>
      <c r="F21" s="5">
        <v>6</v>
      </c>
      <c r="G21" s="5">
        <v>129</v>
      </c>
      <c r="H21" s="53"/>
    </row>
    <row r="22" spans="1:8" ht="16.5" customHeight="1" x14ac:dyDescent="0.25">
      <c r="A22" s="3">
        <v>43749</v>
      </c>
      <c r="B22" s="3">
        <v>43749</v>
      </c>
      <c r="C22" s="6" t="s">
        <v>8</v>
      </c>
      <c r="D22" s="7" t="s">
        <v>19</v>
      </c>
      <c r="E22" s="4">
        <v>29</v>
      </c>
      <c r="F22" s="5">
        <v>6</v>
      </c>
      <c r="G22" s="5">
        <v>170</v>
      </c>
      <c r="H22" s="53"/>
    </row>
    <row r="23" spans="1:8" x14ac:dyDescent="0.25">
      <c r="A23" s="3">
        <v>43749</v>
      </c>
      <c r="B23" s="3">
        <v>43749</v>
      </c>
      <c r="C23" s="6" t="s">
        <v>8</v>
      </c>
      <c r="D23" s="7" t="s">
        <v>20</v>
      </c>
      <c r="E23" s="4">
        <v>143</v>
      </c>
      <c r="F23" s="5">
        <v>6</v>
      </c>
      <c r="G23" s="5">
        <v>837</v>
      </c>
      <c r="H23" s="53"/>
    </row>
    <row r="24" spans="1:8" ht="19.5" customHeight="1" x14ac:dyDescent="0.25">
      <c r="A24" s="3">
        <v>44509</v>
      </c>
      <c r="B24" s="3">
        <v>44518</v>
      </c>
      <c r="C24" s="6" t="s">
        <v>8</v>
      </c>
      <c r="D24" s="7" t="s">
        <v>21</v>
      </c>
      <c r="E24" s="4">
        <v>3</v>
      </c>
      <c r="F24" s="5">
        <v>6</v>
      </c>
      <c r="G24" s="5">
        <v>18</v>
      </c>
      <c r="H24" s="53"/>
    </row>
    <row r="25" spans="1:8" ht="21" customHeight="1" x14ac:dyDescent="0.25">
      <c r="A25" s="3">
        <v>44986</v>
      </c>
      <c r="B25" s="3">
        <v>44988</v>
      </c>
      <c r="C25" s="6" t="s">
        <v>8</v>
      </c>
      <c r="D25" s="7" t="s">
        <v>22</v>
      </c>
      <c r="E25" s="4">
        <v>21</v>
      </c>
      <c r="F25" s="5">
        <v>6</v>
      </c>
      <c r="G25" s="5">
        <v>123</v>
      </c>
      <c r="H25" s="53"/>
    </row>
    <row r="26" spans="1:8" ht="21.75" customHeight="1" x14ac:dyDescent="0.25">
      <c r="A26" s="3">
        <v>44026</v>
      </c>
      <c r="B26" s="3">
        <v>43996</v>
      </c>
      <c r="C26" s="6" t="s">
        <v>8</v>
      </c>
      <c r="D26" s="7" t="s">
        <v>23</v>
      </c>
      <c r="E26" s="4">
        <v>26</v>
      </c>
      <c r="F26" s="5">
        <v>6</v>
      </c>
      <c r="G26" s="5">
        <v>152</v>
      </c>
      <c r="H26" s="53"/>
    </row>
    <row r="27" spans="1:8" ht="15.75" customHeight="1" x14ac:dyDescent="0.25">
      <c r="A27" s="3">
        <v>44986</v>
      </c>
      <c r="B27" s="3">
        <v>44988</v>
      </c>
      <c r="C27" s="6" t="s">
        <v>8</v>
      </c>
      <c r="D27" s="7" t="s">
        <v>24</v>
      </c>
      <c r="E27" s="4">
        <v>14</v>
      </c>
      <c r="F27" s="5">
        <v>6</v>
      </c>
      <c r="G27" s="5">
        <v>82</v>
      </c>
      <c r="H27" s="53"/>
    </row>
    <row r="28" spans="1:8" ht="18.75" customHeight="1" x14ac:dyDescent="0.25">
      <c r="A28" s="3">
        <v>44616</v>
      </c>
      <c r="B28" s="3">
        <v>44617</v>
      </c>
      <c r="C28" s="6" t="s">
        <v>8</v>
      </c>
      <c r="D28" s="7" t="s">
        <v>25</v>
      </c>
      <c r="E28" s="4">
        <v>25</v>
      </c>
      <c r="F28" s="5">
        <v>6</v>
      </c>
      <c r="G28" s="5">
        <v>146</v>
      </c>
      <c r="H28" s="53"/>
    </row>
    <row r="29" spans="1:8" ht="18.75" customHeight="1" x14ac:dyDescent="0.25">
      <c r="A29" s="3">
        <f>+A28</f>
        <v>44616</v>
      </c>
      <c r="B29" s="3">
        <f>+B28</f>
        <v>44617</v>
      </c>
      <c r="C29" s="6" t="str">
        <f>+C28</f>
        <v>N/A</v>
      </c>
      <c r="D29" s="52" t="s">
        <v>153</v>
      </c>
      <c r="E29" s="4">
        <v>100</v>
      </c>
      <c r="F29" s="5">
        <v>6</v>
      </c>
      <c r="G29" s="5">
        <f>+E29*F29</f>
        <v>600</v>
      </c>
      <c r="H29" s="53"/>
    </row>
    <row r="30" spans="1:8" ht="19.5" customHeight="1" x14ac:dyDescent="0.25">
      <c r="A30" s="3">
        <v>44028</v>
      </c>
      <c r="B30" s="3">
        <v>44351</v>
      </c>
      <c r="C30" s="6" t="s">
        <v>8</v>
      </c>
      <c r="D30" s="9" t="s">
        <v>26</v>
      </c>
      <c r="E30" s="4">
        <v>4</v>
      </c>
      <c r="F30" s="5">
        <v>2695</v>
      </c>
      <c r="G30" s="5">
        <f>+E30*F30</f>
        <v>10780</v>
      </c>
      <c r="H30" s="53"/>
    </row>
    <row r="31" spans="1:8" ht="19.5" customHeight="1" x14ac:dyDescent="0.25">
      <c r="A31" s="3">
        <v>44028</v>
      </c>
      <c r="B31" s="3">
        <v>44351</v>
      </c>
      <c r="C31" s="6" t="s">
        <v>8</v>
      </c>
      <c r="D31" s="7" t="s">
        <v>27</v>
      </c>
      <c r="E31" s="4">
        <v>1</v>
      </c>
      <c r="F31" s="5">
        <v>2500</v>
      </c>
      <c r="G31" s="5">
        <v>2500</v>
      </c>
      <c r="H31" s="53"/>
    </row>
    <row r="32" spans="1:8" ht="21.75" customHeight="1" x14ac:dyDescent="0.25">
      <c r="A32" s="3">
        <v>44986</v>
      </c>
      <c r="B32" s="3">
        <v>44988</v>
      </c>
      <c r="C32" s="6" t="s">
        <v>8</v>
      </c>
      <c r="D32" s="7" t="s">
        <v>28</v>
      </c>
      <c r="E32" s="4">
        <v>1</v>
      </c>
      <c r="F32" s="5">
        <v>2500</v>
      </c>
      <c r="G32" s="5">
        <v>2500</v>
      </c>
      <c r="H32" s="53"/>
    </row>
    <row r="33" spans="1:8" ht="19.5" customHeight="1" x14ac:dyDescent="0.25">
      <c r="A33" s="3">
        <v>45098</v>
      </c>
      <c r="B33" s="3">
        <v>45098</v>
      </c>
      <c r="C33" s="6" t="s">
        <v>8</v>
      </c>
      <c r="D33" s="7" t="s">
        <v>29</v>
      </c>
      <c r="E33" s="4">
        <v>1</v>
      </c>
      <c r="F33" s="5">
        <v>2500</v>
      </c>
      <c r="G33" s="5">
        <v>2500</v>
      </c>
      <c r="H33" s="53"/>
    </row>
    <row r="34" spans="1:8" ht="18" customHeight="1" x14ac:dyDescent="0.25">
      <c r="A34" s="3">
        <v>45105</v>
      </c>
      <c r="B34" s="3">
        <v>45105</v>
      </c>
      <c r="C34" s="6" t="s">
        <v>8</v>
      </c>
      <c r="D34" s="7" t="s">
        <v>30</v>
      </c>
      <c r="E34" s="4">
        <v>3</v>
      </c>
      <c r="F34" s="5">
        <v>2797</v>
      </c>
      <c r="G34" s="5">
        <v>8390</v>
      </c>
      <c r="H34" s="53"/>
    </row>
    <row r="35" spans="1:8" ht="21.75" customHeight="1" x14ac:dyDescent="0.25">
      <c r="A35" s="3">
        <v>45105</v>
      </c>
      <c r="B35" s="3">
        <v>45105</v>
      </c>
      <c r="C35" s="6" t="s">
        <v>8</v>
      </c>
      <c r="D35" s="7" t="s">
        <v>31</v>
      </c>
      <c r="E35" s="4">
        <v>2</v>
      </c>
      <c r="F35" s="5">
        <v>8590</v>
      </c>
      <c r="G35" s="5">
        <v>17180</v>
      </c>
      <c r="H35" s="53"/>
    </row>
    <row r="36" spans="1:8" ht="17.25" customHeight="1" x14ac:dyDescent="0.25">
      <c r="A36" s="3">
        <v>45098</v>
      </c>
      <c r="B36" s="3">
        <v>45098</v>
      </c>
      <c r="C36" s="6" t="s">
        <v>8</v>
      </c>
      <c r="D36" s="7" t="s">
        <v>32</v>
      </c>
      <c r="E36" s="4">
        <v>2</v>
      </c>
      <c r="F36" s="5">
        <v>3010</v>
      </c>
      <c r="G36" s="5">
        <v>6020</v>
      </c>
      <c r="H36" s="53"/>
    </row>
    <row r="37" spans="1:8" ht="21" customHeight="1" x14ac:dyDescent="0.25">
      <c r="A37" s="3">
        <v>45105</v>
      </c>
      <c r="B37" s="3">
        <v>45105</v>
      </c>
      <c r="C37" s="6" t="s">
        <v>8</v>
      </c>
      <c r="D37" s="7" t="s">
        <v>33</v>
      </c>
      <c r="E37" s="4">
        <v>2</v>
      </c>
      <c r="F37" s="5">
        <v>2797</v>
      </c>
      <c r="G37" s="5">
        <v>5593</v>
      </c>
      <c r="H37" s="53"/>
    </row>
    <row r="38" spans="1:8" ht="18" customHeight="1" x14ac:dyDescent="0.25">
      <c r="A38" s="3">
        <v>45105</v>
      </c>
      <c r="B38" s="3">
        <v>45105</v>
      </c>
      <c r="C38" s="6" t="s">
        <v>8</v>
      </c>
      <c r="D38" s="7" t="s">
        <v>34</v>
      </c>
      <c r="E38" s="4">
        <v>1</v>
      </c>
      <c r="F38" s="5">
        <v>8400</v>
      </c>
      <c r="G38" s="5">
        <v>8400</v>
      </c>
      <c r="H38" s="53"/>
    </row>
    <row r="39" spans="1:8" ht="20.25" customHeight="1" x14ac:dyDescent="0.25">
      <c r="A39" s="3">
        <v>45224</v>
      </c>
      <c r="B39" s="3">
        <v>45226</v>
      </c>
      <c r="C39" s="6" t="s">
        <v>8</v>
      </c>
      <c r="D39" s="7" t="s">
        <v>35</v>
      </c>
      <c r="E39" s="4">
        <v>15</v>
      </c>
      <c r="F39" s="5">
        <v>2400</v>
      </c>
      <c r="G39" s="5">
        <v>36000</v>
      </c>
      <c r="H39" s="53"/>
    </row>
    <row r="40" spans="1:8" ht="20.25" customHeight="1" x14ac:dyDescent="0.25">
      <c r="A40" s="3">
        <v>45224</v>
      </c>
      <c r="B40" s="3">
        <v>45226</v>
      </c>
      <c r="C40" s="6" t="s">
        <v>8</v>
      </c>
      <c r="D40" s="7" t="s">
        <v>36</v>
      </c>
      <c r="E40" s="4">
        <v>1</v>
      </c>
      <c r="F40" s="5">
        <v>3455</v>
      </c>
      <c r="G40" s="5">
        <v>3455</v>
      </c>
      <c r="H40" s="53"/>
    </row>
    <row r="41" spans="1:8" ht="16.5" customHeight="1" x14ac:dyDescent="0.25">
      <c r="A41" s="3">
        <v>45224</v>
      </c>
      <c r="B41" s="3">
        <v>45226</v>
      </c>
      <c r="C41" s="6" t="s">
        <v>8</v>
      </c>
      <c r="D41" s="7" t="s">
        <v>37</v>
      </c>
      <c r="E41" s="4">
        <v>2</v>
      </c>
      <c r="F41" s="5">
        <v>7920</v>
      </c>
      <c r="G41" s="5">
        <f>+E41*F41</f>
        <v>15840</v>
      </c>
      <c r="H41" s="53"/>
    </row>
    <row r="42" spans="1:8" ht="19.5" customHeight="1" x14ac:dyDescent="0.25">
      <c r="A42" s="3">
        <v>45224</v>
      </c>
      <c r="B42" s="3">
        <v>45226</v>
      </c>
      <c r="C42" s="6" t="s">
        <v>8</v>
      </c>
      <c r="D42" s="7" t="s">
        <v>38</v>
      </c>
      <c r="E42" s="4">
        <v>2</v>
      </c>
      <c r="F42" s="5">
        <v>950</v>
      </c>
      <c r="G42" s="5">
        <v>1900</v>
      </c>
      <c r="H42" s="53"/>
    </row>
    <row r="43" spans="1:8" ht="21" customHeight="1" x14ac:dyDescent="0.25">
      <c r="A43" s="3">
        <v>44046</v>
      </c>
      <c r="B43" s="3">
        <v>44047</v>
      </c>
      <c r="C43" s="6" t="s">
        <v>8</v>
      </c>
      <c r="D43" s="7" t="s">
        <v>39</v>
      </c>
      <c r="E43" s="4">
        <v>3</v>
      </c>
      <c r="F43" s="5">
        <v>1580</v>
      </c>
      <c r="G43" s="5">
        <v>4740</v>
      </c>
      <c r="H43" s="53"/>
    </row>
    <row r="44" spans="1:8" ht="21.75" customHeight="1" x14ac:dyDescent="0.25">
      <c r="A44" s="3">
        <v>44509</v>
      </c>
      <c r="B44" s="3">
        <v>44511</v>
      </c>
      <c r="C44" s="6" t="s">
        <v>8</v>
      </c>
      <c r="D44" s="7" t="s">
        <v>40</v>
      </c>
      <c r="E44" s="4">
        <v>4</v>
      </c>
      <c r="F44" s="5">
        <v>1590</v>
      </c>
      <c r="G44" s="5">
        <v>6360</v>
      </c>
      <c r="H44" s="53"/>
    </row>
    <row r="45" spans="1:8" ht="21.75" customHeight="1" x14ac:dyDescent="0.25">
      <c r="A45" s="3">
        <v>44438</v>
      </c>
      <c r="B45" s="3">
        <v>44075</v>
      </c>
      <c r="C45" s="6" t="s">
        <v>8</v>
      </c>
      <c r="D45" s="7" t="s">
        <v>41</v>
      </c>
      <c r="E45" s="4">
        <v>2</v>
      </c>
      <c r="F45" s="5">
        <v>1450</v>
      </c>
      <c r="G45" s="5">
        <v>2900</v>
      </c>
      <c r="H45" s="53"/>
    </row>
    <row r="46" spans="1:8" ht="23.25" customHeight="1" x14ac:dyDescent="0.25">
      <c r="A46" s="3">
        <v>44757</v>
      </c>
      <c r="B46" s="3">
        <v>44760</v>
      </c>
      <c r="C46" s="6" t="s">
        <v>8</v>
      </c>
      <c r="D46" s="7" t="s">
        <v>42</v>
      </c>
      <c r="E46" s="4">
        <v>7</v>
      </c>
      <c r="F46" s="5">
        <v>2190</v>
      </c>
      <c r="G46" s="5">
        <v>15330</v>
      </c>
      <c r="H46" s="53"/>
    </row>
    <row r="47" spans="1:8" ht="21.75" customHeight="1" x14ac:dyDescent="0.25">
      <c r="A47" s="3">
        <v>44051</v>
      </c>
      <c r="B47" s="3">
        <v>44051</v>
      </c>
      <c r="C47" s="6" t="s">
        <v>8</v>
      </c>
      <c r="D47" s="7" t="s">
        <v>43</v>
      </c>
      <c r="E47" s="4">
        <v>4</v>
      </c>
      <c r="F47" s="5">
        <v>1990</v>
      </c>
      <c r="G47" s="5">
        <v>13930</v>
      </c>
      <c r="H47" s="53"/>
    </row>
    <row r="48" spans="1:8" x14ac:dyDescent="0.25">
      <c r="A48" s="3">
        <v>44257</v>
      </c>
      <c r="B48" s="3">
        <v>44284</v>
      </c>
      <c r="C48" s="6" t="s">
        <v>8</v>
      </c>
      <c r="D48" s="7" t="s">
        <v>44</v>
      </c>
      <c r="E48" s="4">
        <v>5</v>
      </c>
      <c r="F48" s="5">
        <v>1080</v>
      </c>
      <c r="G48" s="5">
        <v>5400</v>
      </c>
      <c r="H48" s="53"/>
    </row>
    <row r="49" spans="1:8" ht="27" customHeight="1" x14ac:dyDescent="0.25">
      <c r="A49" s="3">
        <v>44418</v>
      </c>
      <c r="B49" s="3">
        <v>44053</v>
      </c>
      <c r="C49" s="6" t="s">
        <v>8</v>
      </c>
      <c r="D49" s="10" t="s">
        <v>45</v>
      </c>
      <c r="E49" s="4">
        <v>9</v>
      </c>
      <c r="F49" s="5">
        <v>1080</v>
      </c>
      <c r="G49" s="5">
        <v>9720</v>
      </c>
      <c r="H49" s="53"/>
    </row>
    <row r="50" spans="1:8" ht="29.25" customHeight="1" x14ac:dyDescent="0.25">
      <c r="A50" s="3">
        <v>45105</v>
      </c>
      <c r="B50" s="3">
        <v>45105</v>
      </c>
      <c r="C50" s="6" t="s">
        <v>8</v>
      </c>
      <c r="D50" s="7" t="s">
        <v>46</v>
      </c>
      <c r="E50" s="4">
        <v>9</v>
      </c>
      <c r="F50" s="5">
        <v>1080</v>
      </c>
      <c r="G50" s="5">
        <v>9720</v>
      </c>
      <c r="H50" s="53"/>
    </row>
    <row r="51" spans="1:8" ht="22.5" customHeight="1" x14ac:dyDescent="0.25">
      <c r="A51" s="11">
        <v>44056</v>
      </c>
      <c r="B51" s="3">
        <v>44056</v>
      </c>
      <c r="C51" s="6" t="s">
        <v>8</v>
      </c>
      <c r="D51" s="7" t="s">
        <v>47</v>
      </c>
      <c r="E51" s="4">
        <v>9</v>
      </c>
      <c r="F51" s="5">
        <v>1080</v>
      </c>
      <c r="G51" s="5">
        <v>9720</v>
      </c>
      <c r="H51" s="53"/>
    </row>
    <row r="52" spans="1:8" x14ac:dyDescent="0.25">
      <c r="A52" s="3">
        <f>+A51</f>
        <v>44056</v>
      </c>
      <c r="B52" s="3">
        <f>+B51</f>
        <v>44056</v>
      </c>
      <c r="C52" s="6" t="str">
        <f>+C51</f>
        <v>N/A</v>
      </c>
      <c r="D52" s="7" t="s">
        <v>108</v>
      </c>
      <c r="E52" s="4">
        <v>43</v>
      </c>
      <c r="F52" s="5">
        <v>60</v>
      </c>
      <c r="G52" s="5">
        <f>+E52*F52</f>
        <v>2580</v>
      </c>
      <c r="H52" s="53"/>
    </row>
    <row r="53" spans="1:8" ht="23.25" customHeight="1" x14ac:dyDescent="0.25">
      <c r="A53" s="3">
        <v>44257</v>
      </c>
      <c r="B53" s="3">
        <v>44284</v>
      </c>
      <c r="C53" s="6" t="s">
        <v>8</v>
      </c>
      <c r="D53" s="7" t="s">
        <v>48</v>
      </c>
      <c r="E53" s="4">
        <v>5</v>
      </c>
      <c r="F53" s="5">
        <v>10</v>
      </c>
      <c r="G53" s="5">
        <v>50</v>
      </c>
      <c r="H53" s="53"/>
    </row>
    <row r="54" spans="1:8" x14ac:dyDescent="0.25">
      <c r="A54" s="17">
        <v>44257</v>
      </c>
      <c r="B54" s="17">
        <v>44284</v>
      </c>
      <c r="C54" s="18" t="s">
        <v>8</v>
      </c>
      <c r="D54" s="19" t="s">
        <v>49</v>
      </c>
      <c r="E54" s="20">
        <v>12</v>
      </c>
      <c r="F54" s="21">
        <v>19</v>
      </c>
      <c r="G54" s="21">
        <v>225</v>
      </c>
      <c r="H54" s="53"/>
    </row>
    <row r="55" spans="1:8" ht="18" customHeight="1" x14ac:dyDescent="0.25">
      <c r="A55" s="27">
        <v>45105</v>
      </c>
      <c r="B55" s="27">
        <v>45105</v>
      </c>
      <c r="C55" s="28" t="s">
        <v>8</v>
      </c>
      <c r="D55" s="29" t="s">
        <v>50</v>
      </c>
      <c r="E55" s="30">
        <v>4</v>
      </c>
      <c r="F55" s="31">
        <v>19</v>
      </c>
      <c r="G55" s="31">
        <v>74</v>
      </c>
      <c r="H55" s="53"/>
    </row>
    <row r="56" spans="1:8" x14ac:dyDescent="0.25">
      <c r="A56" s="22">
        <v>44757</v>
      </c>
      <c r="B56" s="22">
        <v>44760</v>
      </c>
      <c r="C56" s="23" t="s">
        <v>8</v>
      </c>
      <c r="D56" s="24" t="s">
        <v>51</v>
      </c>
      <c r="E56" s="25">
        <v>7</v>
      </c>
      <c r="F56" s="26">
        <v>36</v>
      </c>
      <c r="G56" s="26">
        <v>252</v>
      </c>
      <c r="H56" s="53"/>
    </row>
    <row r="57" spans="1:8" ht="19.5" customHeight="1" x14ac:dyDescent="0.25">
      <c r="A57" s="3">
        <v>45105</v>
      </c>
      <c r="B57" s="3">
        <v>45105</v>
      </c>
      <c r="C57" s="6" t="s">
        <v>8</v>
      </c>
      <c r="D57" s="7" t="s">
        <v>52</v>
      </c>
      <c r="E57" s="4">
        <v>1</v>
      </c>
      <c r="F57" s="5">
        <v>875</v>
      </c>
      <c r="G57" s="5">
        <v>875</v>
      </c>
      <c r="H57" s="53"/>
    </row>
    <row r="58" spans="1:8" ht="18" customHeight="1" x14ac:dyDescent="0.25">
      <c r="A58" s="3">
        <v>45105</v>
      </c>
      <c r="B58" s="3">
        <v>45105</v>
      </c>
      <c r="C58" s="6" t="s">
        <v>8</v>
      </c>
      <c r="D58" s="7" t="s">
        <v>53</v>
      </c>
      <c r="E58" s="4">
        <v>398</v>
      </c>
      <c r="F58" s="5">
        <v>8</v>
      </c>
      <c r="G58" s="5">
        <v>3104</v>
      </c>
      <c r="H58" s="53"/>
    </row>
    <row r="59" spans="1:8" ht="18" customHeight="1" x14ac:dyDescent="0.25">
      <c r="A59" s="3">
        <v>44438</v>
      </c>
      <c r="B59" s="3">
        <v>44075</v>
      </c>
      <c r="C59" s="6" t="s">
        <v>8</v>
      </c>
      <c r="D59" s="7" t="s">
        <v>54</v>
      </c>
      <c r="E59" s="4">
        <v>7</v>
      </c>
      <c r="F59" s="5">
        <v>137</v>
      </c>
      <c r="G59" s="5">
        <v>961</v>
      </c>
      <c r="H59" s="53"/>
    </row>
    <row r="60" spans="1:8" ht="18" customHeight="1" x14ac:dyDescent="0.25">
      <c r="A60" s="3">
        <v>43881</v>
      </c>
      <c r="B60" s="3">
        <v>43881</v>
      </c>
      <c r="C60" s="6" t="s">
        <v>8</v>
      </c>
      <c r="D60" s="7" t="s">
        <v>55</v>
      </c>
      <c r="E60" s="4">
        <v>11</v>
      </c>
      <c r="F60" s="5">
        <v>25</v>
      </c>
      <c r="G60" s="5">
        <v>275</v>
      </c>
      <c r="H60" s="53"/>
    </row>
    <row r="61" spans="1:8" ht="17.25" customHeight="1" x14ac:dyDescent="0.25">
      <c r="A61" s="3">
        <v>45105</v>
      </c>
      <c r="B61" s="3">
        <v>45105</v>
      </c>
      <c r="C61" s="6" t="s">
        <v>8</v>
      </c>
      <c r="D61" s="7" t="s">
        <v>56</v>
      </c>
      <c r="E61" s="4">
        <v>17</v>
      </c>
      <c r="F61" s="5">
        <v>79</v>
      </c>
      <c r="G61" s="5">
        <v>1348</v>
      </c>
    </row>
    <row r="62" spans="1:8" ht="18.75" customHeight="1" x14ac:dyDescent="0.25">
      <c r="A62" s="3">
        <v>45105</v>
      </c>
      <c r="B62" s="3">
        <v>45105</v>
      </c>
      <c r="C62" s="6" t="s">
        <v>8</v>
      </c>
      <c r="D62" s="7" t="s">
        <v>57</v>
      </c>
      <c r="E62" s="4">
        <v>6</v>
      </c>
      <c r="F62" s="5">
        <v>420</v>
      </c>
      <c r="G62" s="5">
        <v>2520</v>
      </c>
    </row>
    <row r="63" spans="1:8" x14ac:dyDescent="0.25">
      <c r="A63" s="3">
        <v>45105</v>
      </c>
      <c r="B63" s="3">
        <v>45105</v>
      </c>
      <c r="C63" s="6" t="s">
        <v>8</v>
      </c>
      <c r="D63" s="7" t="s">
        <v>58</v>
      </c>
      <c r="E63" s="4">
        <v>3</v>
      </c>
      <c r="F63" s="5">
        <v>205</v>
      </c>
      <c r="G63" s="5">
        <v>615</v>
      </c>
    </row>
    <row r="64" spans="1:8" x14ac:dyDescent="0.25">
      <c r="A64" s="3">
        <v>45105</v>
      </c>
      <c r="B64" s="3">
        <v>45105</v>
      </c>
      <c r="C64" s="6" t="s">
        <v>8</v>
      </c>
      <c r="D64" s="7" t="s">
        <v>59</v>
      </c>
      <c r="E64" s="4">
        <v>4</v>
      </c>
      <c r="F64" s="5">
        <v>392</v>
      </c>
      <c r="G64" s="5">
        <v>1566</v>
      </c>
    </row>
    <row r="65" spans="1:7" ht="17.25" customHeight="1" x14ac:dyDescent="0.25">
      <c r="A65" s="3">
        <v>45105</v>
      </c>
      <c r="B65" s="3">
        <v>45105</v>
      </c>
      <c r="C65" s="6" t="s">
        <v>8</v>
      </c>
      <c r="D65" s="7" t="s">
        <v>60</v>
      </c>
      <c r="E65" s="4">
        <v>6</v>
      </c>
      <c r="F65" s="5">
        <v>41</v>
      </c>
      <c r="G65" s="5">
        <v>243</v>
      </c>
    </row>
    <row r="66" spans="1:7" ht="19.5" customHeight="1" x14ac:dyDescent="0.25">
      <c r="A66" s="3">
        <v>45105</v>
      </c>
      <c r="B66" s="3">
        <v>45105</v>
      </c>
      <c r="C66" s="6" t="s">
        <v>8</v>
      </c>
      <c r="D66" s="7" t="s">
        <v>61</v>
      </c>
      <c r="E66" s="4">
        <v>4</v>
      </c>
      <c r="F66" s="5">
        <v>46</v>
      </c>
      <c r="G66" s="5">
        <v>183</v>
      </c>
    </row>
    <row r="67" spans="1:7" ht="21" customHeight="1" x14ac:dyDescent="0.25">
      <c r="A67" s="3">
        <v>44438</v>
      </c>
      <c r="B67" s="3">
        <v>44075</v>
      </c>
      <c r="C67" s="6" t="s">
        <v>8</v>
      </c>
      <c r="D67" s="7" t="s">
        <v>62</v>
      </c>
      <c r="E67" s="4">
        <v>4</v>
      </c>
      <c r="F67" s="5">
        <v>323</v>
      </c>
      <c r="G67" s="5">
        <v>1291</v>
      </c>
    </row>
    <row r="68" spans="1:7" ht="16.5" customHeight="1" x14ac:dyDescent="0.25">
      <c r="A68" s="3">
        <v>44438</v>
      </c>
      <c r="B68" s="3">
        <v>44075</v>
      </c>
      <c r="C68" s="6" t="s">
        <v>8</v>
      </c>
      <c r="D68" s="7" t="s">
        <v>63</v>
      </c>
      <c r="E68" s="4">
        <v>5</v>
      </c>
      <c r="F68" s="5">
        <v>134</v>
      </c>
      <c r="G68" s="5">
        <v>670</v>
      </c>
    </row>
    <row r="69" spans="1:7" x14ac:dyDescent="0.25">
      <c r="A69" s="3">
        <v>44257</v>
      </c>
      <c r="B69" s="3">
        <v>44284</v>
      </c>
      <c r="C69" s="6" t="s">
        <v>8</v>
      </c>
      <c r="D69" s="7" t="s">
        <v>64</v>
      </c>
      <c r="E69" s="4">
        <v>3</v>
      </c>
      <c r="F69" s="5">
        <v>48</v>
      </c>
      <c r="G69" s="5">
        <v>145</v>
      </c>
    </row>
    <row r="70" spans="1:7" ht="15" customHeight="1" x14ac:dyDescent="0.25">
      <c r="A70" s="3">
        <v>44438</v>
      </c>
      <c r="B70" s="3">
        <v>44075</v>
      </c>
      <c r="C70" s="6" t="s">
        <v>8</v>
      </c>
      <c r="D70" s="7" t="s">
        <v>65</v>
      </c>
      <c r="E70" s="4">
        <v>3</v>
      </c>
      <c r="F70" s="5">
        <v>76</v>
      </c>
      <c r="G70" s="5">
        <v>229</v>
      </c>
    </row>
    <row r="71" spans="1:7" ht="19.5" customHeight="1" x14ac:dyDescent="0.25">
      <c r="A71" s="3">
        <v>44257</v>
      </c>
      <c r="B71" s="3">
        <v>44284</v>
      </c>
      <c r="C71" s="6" t="s">
        <v>8</v>
      </c>
      <c r="D71" s="7" t="s">
        <v>66</v>
      </c>
      <c r="E71" s="4">
        <v>35</v>
      </c>
      <c r="F71" s="5">
        <v>42</v>
      </c>
      <c r="G71" s="5">
        <v>1478</v>
      </c>
    </row>
    <row r="72" spans="1:7" ht="17.25" customHeight="1" x14ac:dyDescent="0.25">
      <c r="A72" s="3">
        <v>44757</v>
      </c>
      <c r="B72" s="3">
        <v>44760</v>
      </c>
      <c r="C72" s="6" t="s">
        <v>8</v>
      </c>
      <c r="D72" s="7" t="s">
        <v>67</v>
      </c>
      <c r="E72" s="4">
        <v>43</v>
      </c>
      <c r="F72" s="5">
        <v>33</v>
      </c>
      <c r="G72" s="5">
        <v>1419</v>
      </c>
    </row>
    <row r="73" spans="1:7" ht="20.25" customHeight="1" x14ac:dyDescent="0.25">
      <c r="A73" s="3">
        <v>44757</v>
      </c>
      <c r="B73" s="3">
        <v>44760</v>
      </c>
      <c r="C73" s="6" t="s">
        <v>8</v>
      </c>
      <c r="D73" s="7" t="s">
        <v>68</v>
      </c>
      <c r="E73" s="4">
        <v>177</v>
      </c>
      <c r="F73" s="5">
        <v>9</v>
      </c>
      <c r="G73" s="5">
        <v>1593</v>
      </c>
    </row>
    <row r="74" spans="1:7" ht="16.5" customHeight="1" x14ac:dyDescent="0.25">
      <c r="A74" s="3">
        <v>44757</v>
      </c>
      <c r="B74" s="3">
        <v>44760</v>
      </c>
      <c r="C74" s="6" t="s">
        <v>8</v>
      </c>
      <c r="D74" s="7" t="s">
        <v>69</v>
      </c>
      <c r="E74" s="4">
        <v>49</v>
      </c>
      <c r="F74" s="5">
        <v>9</v>
      </c>
      <c r="G74" s="5">
        <v>441</v>
      </c>
    </row>
    <row r="75" spans="1:7" ht="33.75" customHeight="1" x14ac:dyDescent="0.25">
      <c r="A75" s="3">
        <v>45135</v>
      </c>
      <c r="B75" s="3">
        <v>45125</v>
      </c>
      <c r="C75" s="6" t="s">
        <v>8</v>
      </c>
      <c r="D75" s="7" t="s">
        <v>70</v>
      </c>
      <c r="E75" s="4">
        <v>57</v>
      </c>
      <c r="F75" s="5">
        <v>9</v>
      </c>
      <c r="G75" s="5">
        <v>513</v>
      </c>
    </row>
    <row r="76" spans="1:7" ht="43.5" customHeight="1" x14ac:dyDescent="0.25">
      <c r="A76" s="3">
        <v>45105</v>
      </c>
      <c r="B76" s="3">
        <v>45105</v>
      </c>
      <c r="C76" s="6" t="s">
        <v>8</v>
      </c>
      <c r="D76" s="7" t="s">
        <v>71</v>
      </c>
      <c r="E76" s="4">
        <v>9</v>
      </c>
      <c r="F76" s="5">
        <v>22</v>
      </c>
      <c r="G76" s="5">
        <v>195</v>
      </c>
    </row>
    <row r="77" spans="1:7" ht="30.75" customHeight="1" x14ac:dyDescent="0.25">
      <c r="A77" s="3">
        <v>45105</v>
      </c>
      <c r="B77" s="3">
        <v>45105</v>
      </c>
      <c r="C77" s="6" t="s">
        <v>8</v>
      </c>
      <c r="D77" s="7" t="s">
        <v>72</v>
      </c>
      <c r="E77" s="4">
        <v>7</v>
      </c>
      <c r="F77" s="5">
        <v>22</v>
      </c>
      <c r="G77" s="5">
        <v>152</v>
      </c>
    </row>
    <row r="78" spans="1:7" ht="30" customHeight="1" x14ac:dyDescent="0.25">
      <c r="A78" s="3">
        <v>44438</v>
      </c>
      <c r="B78" s="3">
        <v>44075</v>
      </c>
      <c r="C78" s="6" t="s">
        <v>8</v>
      </c>
      <c r="D78" s="7" t="s">
        <v>73</v>
      </c>
      <c r="E78" s="4">
        <v>36</v>
      </c>
      <c r="F78" s="5">
        <v>22</v>
      </c>
      <c r="G78" s="5">
        <v>792</v>
      </c>
    </row>
    <row r="79" spans="1:7" ht="26.25" customHeight="1" x14ac:dyDescent="0.25">
      <c r="A79" s="3">
        <v>44438</v>
      </c>
      <c r="B79" s="3">
        <v>44075</v>
      </c>
      <c r="C79" s="6" t="s">
        <v>8</v>
      </c>
      <c r="D79" s="7" t="s">
        <v>74</v>
      </c>
      <c r="E79" s="4">
        <v>1904</v>
      </c>
      <c r="F79" s="5">
        <v>20</v>
      </c>
      <c r="G79" s="5">
        <v>38080</v>
      </c>
    </row>
    <row r="80" spans="1:7" ht="34.5" customHeight="1" x14ac:dyDescent="0.25">
      <c r="A80" s="3">
        <v>44438</v>
      </c>
      <c r="B80" s="3">
        <v>44075</v>
      </c>
      <c r="C80" s="6" t="s">
        <v>8</v>
      </c>
      <c r="D80" s="7" t="s">
        <v>75</v>
      </c>
      <c r="E80" s="4">
        <v>542</v>
      </c>
      <c r="F80" s="5">
        <v>20</v>
      </c>
      <c r="G80" s="5">
        <f>+E80*F80</f>
        <v>10840</v>
      </c>
    </row>
    <row r="81" spans="1:7" ht="30" x14ac:dyDescent="0.25">
      <c r="A81" s="3">
        <v>44438</v>
      </c>
      <c r="B81" s="3">
        <v>44075</v>
      </c>
      <c r="C81" s="6" t="s">
        <v>8</v>
      </c>
      <c r="D81" s="7" t="s">
        <v>76</v>
      </c>
      <c r="E81" s="4">
        <v>221</v>
      </c>
      <c r="F81" s="5">
        <v>20</v>
      </c>
      <c r="G81" s="5">
        <v>4420</v>
      </c>
    </row>
    <row r="82" spans="1:7" ht="21.75" customHeight="1" x14ac:dyDescent="0.25">
      <c r="A82" s="3">
        <v>44438</v>
      </c>
      <c r="B82" s="3">
        <v>44075</v>
      </c>
      <c r="C82" s="6" t="s">
        <v>8</v>
      </c>
      <c r="D82" s="7" t="s">
        <v>77</v>
      </c>
      <c r="E82" s="4">
        <v>4</v>
      </c>
      <c r="F82" s="5">
        <v>220</v>
      </c>
      <c r="G82" s="5">
        <v>879</v>
      </c>
    </row>
    <row r="83" spans="1:7" ht="24" customHeight="1" x14ac:dyDescent="0.25">
      <c r="A83" s="3">
        <v>45105</v>
      </c>
      <c r="B83" s="3">
        <v>45105</v>
      </c>
      <c r="C83" s="6" t="s">
        <v>8</v>
      </c>
      <c r="D83" s="7" t="s">
        <v>78</v>
      </c>
      <c r="E83" s="4">
        <v>20</v>
      </c>
      <c r="F83" s="5">
        <v>55</v>
      </c>
      <c r="G83" s="5">
        <f>+E83*F83</f>
        <v>1100</v>
      </c>
    </row>
    <row r="84" spans="1:7" ht="23.25" customHeight="1" x14ac:dyDescent="0.25">
      <c r="A84" s="3">
        <v>44757</v>
      </c>
      <c r="B84" s="3">
        <v>44760</v>
      </c>
      <c r="C84" s="6" t="s">
        <v>8</v>
      </c>
      <c r="D84" s="7" t="s">
        <v>79</v>
      </c>
      <c r="E84" s="4">
        <v>25</v>
      </c>
      <c r="F84" s="5">
        <v>18</v>
      </c>
      <c r="G84" s="5">
        <f>+E84*F84</f>
        <v>450</v>
      </c>
    </row>
    <row r="85" spans="1:7" x14ac:dyDescent="0.25">
      <c r="A85" s="3">
        <v>44757</v>
      </c>
      <c r="B85" s="3">
        <v>44760</v>
      </c>
      <c r="C85" s="6" t="s">
        <v>8</v>
      </c>
      <c r="D85" s="7" t="s">
        <v>80</v>
      </c>
      <c r="E85" s="4">
        <v>26</v>
      </c>
      <c r="F85" s="5">
        <v>26</v>
      </c>
      <c r="G85" s="5">
        <v>663</v>
      </c>
    </row>
    <row r="86" spans="1:7" ht="22.5" customHeight="1" x14ac:dyDescent="0.25">
      <c r="A86" s="3">
        <v>44596</v>
      </c>
      <c r="B86" s="3">
        <v>44603</v>
      </c>
      <c r="C86" s="6" t="s">
        <v>8</v>
      </c>
      <c r="D86" s="7" t="s">
        <v>81</v>
      </c>
      <c r="E86" s="4">
        <v>11</v>
      </c>
      <c r="F86" s="5">
        <v>72</v>
      </c>
      <c r="G86" s="5">
        <v>794</v>
      </c>
    </row>
    <row r="87" spans="1:7" x14ac:dyDescent="0.25">
      <c r="A87" s="3">
        <f>+A86</f>
        <v>44596</v>
      </c>
      <c r="B87" s="3">
        <f>+B86</f>
        <v>44603</v>
      </c>
      <c r="C87" s="6" t="str">
        <f>+C86</f>
        <v>N/A</v>
      </c>
      <c r="D87" s="7" t="s">
        <v>154</v>
      </c>
      <c r="E87" s="4">
        <v>1</v>
      </c>
      <c r="F87" s="5">
        <v>63</v>
      </c>
      <c r="G87" s="5">
        <f>+E87*F87</f>
        <v>63</v>
      </c>
    </row>
    <row r="88" spans="1:7" ht="34.5" customHeight="1" x14ac:dyDescent="0.25">
      <c r="A88" s="3">
        <v>44596</v>
      </c>
      <c r="B88" s="3">
        <v>44603</v>
      </c>
      <c r="C88" s="6" t="s">
        <v>8</v>
      </c>
      <c r="D88" s="7" t="s">
        <v>82</v>
      </c>
      <c r="E88" s="4">
        <v>23</v>
      </c>
      <c r="F88" s="5">
        <v>50</v>
      </c>
      <c r="G88" s="5">
        <v>1150</v>
      </c>
    </row>
    <row r="89" spans="1:7" ht="30.75" customHeight="1" x14ac:dyDescent="0.25">
      <c r="A89" s="3">
        <v>44757</v>
      </c>
      <c r="B89" s="3">
        <v>44760</v>
      </c>
      <c r="C89" s="6" t="s">
        <v>8</v>
      </c>
      <c r="D89" s="7" t="s">
        <v>83</v>
      </c>
      <c r="E89" s="4">
        <v>24</v>
      </c>
      <c r="F89" s="5">
        <v>72</v>
      </c>
      <c r="G89" s="5">
        <v>1733</v>
      </c>
    </row>
    <row r="90" spans="1:7" x14ac:dyDescent="0.25">
      <c r="A90" s="3">
        <v>45306</v>
      </c>
      <c r="B90" s="3">
        <f>+B89</f>
        <v>44760</v>
      </c>
      <c r="C90" s="6" t="str">
        <f>+C89</f>
        <v>N/A</v>
      </c>
      <c r="D90" s="7" t="s">
        <v>155</v>
      </c>
      <c r="E90" s="4">
        <v>9</v>
      </c>
      <c r="F90" s="5">
        <v>72</v>
      </c>
      <c r="G90" s="5">
        <f>+E90*F90</f>
        <v>648</v>
      </c>
    </row>
    <row r="91" spans="1:7" ht="24.75" customHeight="1" x14ac:dyDescent="0.25">
      <c r="A91" s="3">
        <v>44757</v>
      </c>
      <c r="B91" s="3">
        <v>44760</v>
      </c>
      <c r="C91" s="6" t="s">
        <v>8</v>
      </c>
      <c r="D91" s="7" t="s">
        <v>84</v>
      </c>
      <c r="E91" s="4">
        <v>474</v>
      </c>
      <c r="F91" s="5">
        <v>10</v>
      </c>
      <c r="G91" s="5">
        <v>4740</v>
      </c>
    </row>
    <row r="92" spans="1:7" ht="30" x14ac:dyDescent="0.25">
      <c r="A92" s="3">
        <v>44757</v>
      </c>
      <c r="B92" s="3">
        <v>44760</v>
      </c>
      <c r="C92" s="6" t="s">
        <v>8</v>
      </c>
      <c r="D92" s="7" t="s">
        <v>85</v>
      </c>
      <c r="E92" s="4">
        <v>1470</v>
      </c>
      <c r="F92" s="5">
        <v>3</v>
      </c>
      <c r="G92" s="5">
        <v>4410</v>
      </c>
    </row>
    <row r="93" spans="1:7" ht="17.25" customHeight="1" x14ac:dyDescent="0.25">
      <c r="A93" s="3">
        <v>45135</v>
      </c>
      <c r="B93" s="3">
        <v>45125</v>
      </c>
      <c r="C93" s="6" t="s">
        <v>8</v>
      </c>
      <c r="D93" s="7" t="s">
        <v>86</v>
      </c>
      <c r="E93" s="4">
        <v>21</v>
      </c>
      <c r="F93" s="5">
        <v>38</v>
      </c>
      <c r="G93" s="5">
        <v>796</v>
      </c>
    </row>
    <row r="94" spans="1:7" ht="27" customHeight="1" x14ac:dyDescent="0.25">
      <c r="A94" s="3">
        <v>44757</v>
      </c>
      <c r="B94" s="3">
        <v>44760</v>
      </c>
      <c r="C94" s="6" t="s">
        <v>8</v>
      </c>
      <c r="D94" s="7" t="s">
        <v>87</v>
      </c>
      <c r="E94" s="4">
        <v>246</v>
      </c>
      <c r="F94" s="5">
        <v>2</v>
      </c>
      <c r="G94" s="5">
        <v>425</v>
      </c>
    </row>
    <row r="95" spans="1:7" ht="30" customHeight="1" x14ac:dyDescent="0.25">
      <c r="A95" s="3">
        <v>44757</v>
      </c>
      <c r="B95" s="3">
        <v>44760</v>
      </c>
      <c r="C95" s="6" t="s">
        <v>8</v>
      </c>
      <c r="D95" s="7" t="s">
        <v>88</v>
      </c>
      <c r="E95" s="4">
        <v>6</v>
      </c>
      <c r="F95" s="5">
        <v>25</v>
      </c>
      <c r="G95" s="5">
        <v>150</v>
      </c>
    </row>
    <row r="96" spans="1:7" ht="29.25" customHeight="1" x14ac:dyDescent="0.25">
      <c r="A96" s="3">
        <v>44596</v>
      </c>
      <c r="B96" s="3">
        <v>44603</v>
      </c>
      <c r="C96" s="6" t="s">
        <v>8</v>
      </c>
      <c r="D96" s="7" t="s">
        <v>89</v>
      </c>
      <c r="E96" s="4">
        <v>65</v>
      </c>
      <c r="F96" s="5">
        <v>220</v>
      </c>
      <c r="G96" s="5">
        <f>+E96*F96</f>
        <v>14300</v>
      </c>
    </row>
    <row r="97" spans="1:7" ht="37.5" customHeight="1" x14ac:dyDescent="0.25">
      <c r="A97" s="3">
        <v>44596</v>
      </c>
      <c r="B97" s="3">
        <v>44603</v>
      </c>
      <c r="C97" s="6" t="s">
        <v>8</v>
      </c>
      <c r="D97" s="7" t="s">
        <v>90</v>
      </c>
      <c r="E97" s="4">
        <v>0</v>
      </c>
      <c r="F97" s="5">
        <v>484</v>
      </c>
      <c r="G97" s="5">
        <v>0</v>
      </c>
    </row>
    <row r="98" spans="1:7" ht="31.5" customHeight="1" x14ac:dyDescent="0.25">
      <c r="A98" s="3">
        <v>45105</v>
      </c>
      <c r="B98" s="3">
        <v>45105</v>
      </c>
      <c r="C98" s="6" t="s">
        <v>8</v>
      </c>
      <c r="D98" s="7" t="s">
        <v>91</v>
      </c>
      <c r="E98" s="4">
        <v>2</v>
      </c>
      <c r="F98" s="5">
        <v>686</v>
      </c>
      <c r="G98" s="5">
        <v>1372</v>
      </c>
    </row>
    <row r="99" spans="1:7" ht="34.5" customHeight="1" x14ac:dyDescent="0.25">
      <c r="A99" s="3">
        <v>44757</v>
      </c>
      <c r="B99" s="3">
        <v>44760</v>
      </c>
      <c r="C99" s="6" t="s">
        <v>8</v>
      </c>
      <c r="D99" s="7" t="s">
        <v>92</v>
      </c>
      <c r="E99" s="4">
        <v>2</v>
      </c>
      <c r="F99" s="5">
        <v>758</v>
      </c>
      <c r="G99" s="5">
        <v>1515</v>
      </c>
    </row>
    <row r="100" spans="1:7" ht="33" customHeight="1" x14ac:dyDescent="0.25">
      <c r="A100" s="3">
        <v>44757</v>
      </c>
      <c r="B100" s="3">
        <v>44760</v>
      </c>
      <c r="C100" s="6" t="s">
        <v>8</v>
      </c>
      <c r="D100" s="7" t="s">
        <v>93</v>
      </c>
      <c r="E100" s="4">
        <v>2</v>
      </c>
      <c r="F100" s="5">
        <v>686</v>
      </c>
      <c r="G100" s="5">
        <v>1372</v>
      </c>
    </row>
    <row r="101" spans="1:7" ht="24" customHeight="1" x14ac:dyDescent="0.25">
      <c r="A101" s="3">
        <v>44596</v>
      </c>
      <c r="B101" s="3">
        <v>44603</v>
      </c>
      <c r="C101" s="6" t="s">
        <v>8</v>
      </c>
      <c r="D101" s="7" t="s">
        <v>94</v>
      </c>
      <c r="E101" s="4">
        <v>2</v>
      </c>
      <c r="F101" s="5">
        <v>686</v>
      </c>
      <c r="G101" s="5">
        <v>1372</v>
      </c>
    </row>
    <row r="102" spans="1:7" ht="24" customHeight="1" x14ac:dyDescent="0.25">
      <c r="A102" s="3">
        <v>44596</v>
      </c>
      <c r="B102" s="3">
        <v>44603</v>
      </c>
      <c r="C102" s="6" t="s">
        <v>8</v>
      </c>
      <c r="D102" s="7" t="s">
        <v>95</v>
      </c>
      <c r="E102" s="4">
        <v>2</v>
      </c>
      <c r="F102" s="5">
        <v>595</v>
      </c>
      <c r="G102" s="5">
        <v>1190</v>
      </c>
    </row>
    <row r="103" spans="1:7" ht="24" customHeight="1" x14ac:dyDescent="0.25">
      <c r="A103" s="3">
        <v>44596</v>
      </c>
      <c r="B103" s="3">
        <v>44603</v>
      </c>
      <c r="C103" s="6" t="s">
        <v>8</v>
      </c>
      <c r="D103" s="7" t="s">
        <v>96</v>
      </c>
      <c r="E103" s="4">
        <v>2</v>
      </c>
      <c r="F103" s="5">
        <v>595</v>
      </c>
      <c r="G103" s="5">
        <v>1190</v>
      </c>
    </row>
    <row r="104" spans="1:7" ht="21" customHeight="1" x14ac:dyDescent="0.25">
      <c r="A104" s="3">
        <v>45105</v>
      </c>
      <c r="B104" s="3">
        <v>45105</v>
      </c>
      <c r="C104" s="6" t="s">
        <v>8</v>
      </c>
      <c r="D104" s="7" t="s">
        <v>97</v>
      </c>
      <c r="E104" s="4">
        <v>1</v>
      </c>
      <c r="F104" s="5">
        <v>759</v>
      </c>
      <c r="G104" s="5">
        <v>759</v>
      </c>
    </row>
    <row r="105" spans="1:7" ht="21" customHeight="1" x14ac:dyDescent="0.25">
      <c r="A105" s="3">
        <v>44073</v>
      </c>
      <c r="B105" s="3">
        <v>44440</v>
      </c>
      <c r="C105" s="6" t="s">
        <v>8</v>
      </c>
      <c r="D105" s="7" t="s">
        <v>98</v>
      </c>
      <c r="E105" s="4">
        <v>1</v>
      </c>
      <c r="F105" s="5">
        <v>759</v>
      </c>
      <c r="G105" s="5">
        <v>759</v>
      </c>
    </row>
    <row r="106" spans="1:7" ht="21.75" customHeight="1" x14ac:dyDescent="0.25">
      <c r="A106" s="3">
        <v>44073</v>
      </c>
      <c r="B106" s="3">
        <v>44440</v>
      </c>
      <c r="C106" s="6" t="s">
        <v>8</v>
      </c>
      <c r="D106" s="7" t="s">
        <v>99</v>
      </c>
      <c r="E106" s="4">
        <v>5</v>
      </c>
      <c r="F106" s="5">
        <v>27</v>
      </c>
      <c r="G106" s="5">
        <v>133</v>
      </c>
    </row>
    <row r="107" spans="1:7" ht="24" customHeight="1" x14ac:dyDescent="0.25">
      <c r="A107" s="3">
        <v>44073</v>
      </c>
      <c r="B107" s="3">
        <v>44440</v>
      </c>
      <c r="C107" s="6" t="s">
        <v>8</v>
      </c>
      <c r="D107" s="7" t="s">
        <v>100</v>
      </c>
      <c r="E107" s="4">
        <v>3</v>
      </c>
      <c r="F107" s="5">
        <v>250</v>
      </c>
      <c r="G107" s="5">
        <v>750</v>
      </c>
    </row>
    <row r="108" spans="1:7" ht="29.25" customHeight="1" x14ac:dyDescent="0.25">
      <c r="A108" s="3">
        <v>44073</v>
      </c>
      <c r="B108" s="3">
        <v>44440</v>
      </c>
      <c r="C108" s="6" t="s">
        <v>8</v>
      </c>
      <c r="D108" s="7" t="s">
        <v>101</v>
      </c>
      <c r="E108" s="4">
        <v>1</v>
      </c>
      <c r="F108" s="5">
        <v>65</v>
      </c>
      <c r="G108" s="5">
        <v>65</v>
      </c>
    </row>
    <row r="109" spans="1:7" ht="36.75" customHeight="1" x14ac:dyDescent="0.25">
      <c r="A109" s="3">
        <v>44073</v>
      </c>
      <c r="B109" s="3">
        <v>44440</v>
      </c>
      <c r="C109" s="6" t="s">
        <v>8</v>
      </c>
      <c r="D109" s="7" t="s">
        <v>102</v>
      </c>
      <c r="E109" s="4">
        <v>5</v>
      </c>
      <c r="F109" s="5">
        <v>39</v>
      </c>
      <c r="G109" s="5">
        <v>195</v>
      </c>
    </row>
    <row r="110" spans="1:7" x14ac:dyDescent="0.25">
      <c r="A110" s="3">
        <v>45105</v>
      </c>
      <c r="B110" s="3">
        <v>45105</v>
      </c>
      <c r="C110" s="6" t="s">
        <v>8</v>
      </c>
      <c r="D110" s="7" t="s">
        <v>103</v>
      </c>
      <c r="E110" s="4">
        <v>1</v>
      </c>
      <c r="F110" s="5">
        <v>147</v>
      </c>
      <c r="G110" s="5">
        <v>147</v>
      </c>
    </row>
    <row r="111" spans="1:7" ht="30" x14ac:dyDescent="0.25">
      <c r="A111" s="3">
        <v>44596</v>
      </c>
      <c r="B111" s="3">
        <v>44596</v>
      </c>
      <c r="C111" s="6" t="s">
        <v>8</v>
      </c>
      <c r="D111" s="7" t="s">
        <v>104</v>
      </c>
      <c r="E111" s="4">
        <v>3</v>
      </c>
      <c r="F111" s="5">
        <v>150</v>
      </c>
      <c r="G111" s="5">
        <v>450</v>
      </c>
    </row>
    <row r="112" spans="1:7" ht="30" x14ac:dyDescent="0.25">
      <c r="A112" s="3">
        <v>44596</v>
      </c>
      <c r="B112" s="3">
        <v>44596</v>
      </c>
      <c r="C112" s="6" t="s">
        <v>8</v>
      </c>
      <c r="D112" s="7" t="s">
        <v>105</v>
      </c>
      <c r="E112" s="4">
        <v>1</v>
      </c>
      <c r="F112" s="5">
        <v>150</v>
      </c>
      <c r="G112" s="5">
        <v>150</v>
      </c>
    </row>
    <row r="113" spans="1:9" x14ac:dyDescent="0.25">
      <c r="A113" s="12"/>
      <c r="B113" s="12"/>
      <c r="C113" s="12"/>
      <c r="D113" s="12"/>
      <c r="E113" s="13"/>
      <c r="F113" s="12"/>
      <c r="G113" s="14">
        <f>SUM(G12:G112)</f>
        <v>359213.95999999996</v>
      </c>
    </row>
    <row r="114" spans="1:9" x14ac:dyDescent="0.25">
      <c r="A114" s="1"/>
      <c r="B114" s="1"/>
      <c r="C114" s="1"/>
      <c r="D114" s="1"/>
      <c r="E114" s="1"/>
      <c r="F114" s="1"/>
      <c r="G114" s="1"/>
    </row>
    <row r="115" spans="1:9" x14ac:dyDescent="0.25">
      <c r="A115" s="1"/>
      <c r="B115" s="1"/>
      <c r="C115" s="1"/>
      <c r="D115" s="1"/>
      <c r="E115" s="1"/>
      <c r="F115" s="1"/>
      <c r="G115" s="54"/>
    </row>
    <row r="116" spans="1:9" x14ac:dyDescent="0.25">
      <c r="A116" s="1"/>
      <c r="B116" s="1"/>
      <c r="C116" s="1"/>
      <c r="D116" s="16"/>
      <c r="E116" s="1"/>
      <c r="F116" s="1"/>
      <c r="G116" s="1"/>
      <c r="I116" s="42"/>
    </row>
    <row r="117" spans="1:9" x14ac:dyDescent="0.25">
      <c r="A117" s="1"/>
      <c r="B117" s="1"/>
      <c r="C117" s="1"/>
      <c r="D117" s="16"/>
      <c r="E117" s="1"/>
      <c r="F117" s="1"/>
      <c r="G117" s="1"/>
    </row>
    <row r="118" spans="1:9" x14ac:dyDescent="0.25">
      <c r="A118" s="1"/>
      <c r="B118" s="1"/>
      <c r="C118" s="1"/>
      <c r="D118" s="15" t="s">
        <v>106</v>
      </c>
      <c r="E118" s="1"/>
      <c r="F118" s="1"/>
      <c r="G118" s="1"/>
    </row>
    <row r="119" spans="1:9" x14ac:dyDescent="0.25">
      <c r="A119" s="1"/>
      <c r="B119" s="1"/>
      <c r="C119" s="1"/>
      <c r="D119" s="16" t="s">
        <v>107</v>
      </c>
      <c r="E119" s="1"/>
      <c r="F119" s="1"/>
      <c r="G119" s="55"/>
    </row>
  </sheetData>
  <mergeCells count="2"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120E-2EF7-4E7E-B9E7-7AFE9B356D2D}">
  <dimension ref="A6:R57"/>
  <sheetViews>
    <sheetView topLeftCell="C1" workbookViewId="0">
      <selection activeCell="D43" sqref="D43"/>
    </sheetView>
  </sheetViews>
  <sheetFormatPr baseColWidth="10" defaultRowHeight="15" x14ac:dyDescent="0.25"/>
  <cols>
    <col min="4" max="4" width="24.7109375" customWidth="1"/>
    <col min="7" max="7" width="17.85546875" customWidth="1"/>
    <col min="14" max="14" width="18.42578125" customWidth="1"/>
  </cols>
  <sheetData>
    <row r="6" spans="1:14" x14ac:dyDescent="0.25">
      <c r="A6" s="43"/>
      <c r="B6" s="43"/>
      <c r="C6" s="59" t="s">
        <v>147</v>
      </c>
      <c r="D6" s="59"/>
      <c r="E6" s="59"/>
      <c r="F6" s="59"/>
      <c r="G6" s="59"/>
      <c r="H6" s="1"/>
    </row>
    <row r="7" spans="1:14" x14ac:dyDescent="0.25">
      <c r="A7" s="43"/>
      <c r="B7" s="43"/>
      <c r="C7" s="46"/>
      <c r="D7" s="46" t="s">
        <v>109</v>
      </c>
      <c r="E7" s="46"/>
      <c r="F7" s="46"/>
      <c r="G7" s="46"/>
      <c r="H7" s="1"/>
    </row>
    <row r="8" spans="1:14" ht="26.25" x14ac:dyDescent="0.25">
      <c r="A8" s="47" t="s">
        <v>1</v>
      </c>
      <c r="B8" s="47" t="s">
        <v>2</v>
      </c>
      <c r="C8" s="47" t="s">
        <v>110</v>
      </c>
      <c r="D8" s="47" t="s">
        <v>4</v>
      </c>
      <c r="E8" s="47" t="s">
        <v>5</v>
      </c>
      <c r="F8" s="47" t="s">
        <v>6</v>
      </c>
      <c r="G8" s="47" t="s">
        <v>111</v>
      </c>
      <c r="H8" s="1"/>
      <c r="L8">
        <f>10*5</f>
        <v>50</v>
      </c>
    </row>
    <row r="9" spans="1:14" x14ac:dyDescent="0.25">
      <c r="A9" s="41">
        <v>45225</v>
      </c>
      <c r="B9" s="41">
        <v>45226</v>
      </c>
      <c r="C9" s="33" t="s">
        <v>8</v>
      </c>
      <c r="D9" s="32" t="s">
        <v>112</v>
      </c>
      <c r="E9" s="33">
        <v>49</v>
      </c>
      <c r="F9" s="34">
        <v>150.01</v>
      </c>
      <c r="G9" s="34">
        <f>+E9*F9</f>
        <v>7350.49</v>
      </c>
      <c r="H9" s="1"/>
    </row>
    <row r="10" spans="1:14" ht="19.5" customHeight="1" x14ac:dyDescent="0.25">
      <c r="A10" s="41">
        <v>45225</v>
      </c>
      <c r="B10" s="41">
        <v>45226</v>
      </c>
      <c r="C10" s="35" t="s">
        <v>8</v>
      </c>
      <c r="D10" s="35" t="s">
        <v>113</v>
      </c>
      <c r="E10" s="35">
        <v>99</v>
      </c>
      <c r="F10" s="36">
        <v>93.33</v>
      </c>
      <c r="G10" s="34">
        <f t="shared" ref="G10:G43" si="0">+E10*F10</f>
        <v>9239.67</v>
      </c>
      <c r="H10" s="1"/>
    </row>
    <row r="11" spans="1:14" ht="17.25" customHeight="1" x14ac:dyDescent="0.25">
      <c r="A11" s="41">
        <v>45225</v>
      </c>
      <c r="B11" s="41">
        <v>45226</v>
      </c>
      <c r="C11" s="33" t="s">
        <v>8</v>
      </c>
      <c r="D11" s="33" t="s">
        <v>114</v>
      </c>
      <c r="E11" s="33">
        <v>22</v>
      </c>
      <c r="F11" s="34">
        <v>93.33</v>
      </c>
      <c r="G11" s="34">
        <f t="shared" si="0"/>
        <v>2053.2599999999998</v>
      </c>
      <c r="H11" s="1"/>
      <c r="N11">
        <f>SUM(N3:N10)</f>
        <v>0</v>
      </c>
    </row>
    <row r="12" spans="1:14" ht="17.25" customHeight="1" x14ac:dyDescent="0.25">
      <c r="A12" s="41">
        <v>45225</v>
      </c>
      <c r="B12" s="41">
        <v>45226</v>
      </c>
      <c r="C12" s="35" t="s">
        <v>8</v>
      </c>
      <c r="D12" s="35" t="s">
        <v>115</v>
      </c>
      <c r="E12" s="35">
        <v>45</v>
      </c>
      <c r="F12" s="36">
        <v>55.2</v>
      </c>
      <c r="G12" s="34">
        <f t="shared" si="0"/>
        <v>2484</v>
      </c>
      <c r="H12" s="1"/>
    </row>
    <row r="13" spans="1:14" ht="15" customHeight="1" x14ac:dyDescent="0.25">
      <c r="A13" s="41">
        <v>45225</v>
      </c>
      <c r="B13" s="41">
        <v>45226</v>
      </c>
      <c r="C13" s="33" t="s">
        <v>8</v>
      </c>
      <c r="D13" s="33" t="s">
        <v>116</v>
      </c>
      <c r="E13" s="33">
        <v>7</v>
      </c>
      <c r="F13" s="34">
        <v>235</v>
      </c>
      <c r="G13" s="34">
        <f t="shared" si="0"/>
        <v>1645</v>
      </c>
      <c r="H13" s="1"/>
    </row>
    <row r="14" spans="1:14" ht="17.25" customHeight="1" x14ac:dyDescent="0.25">
      <c r="A14" s="41">
        <v>45225</v>
      </c>
      <c r="B14" s="41">
        <v>45226</v>
      </c>
      <c r="C14" s="35" t="s">
        <v>8</v>
      </c>
      <c r="D14" s="35" t="s">
        <v>117</v>
      </c>
      <c r="E14" s="35">
        <v>17</v>
      </c>
      <c r="F14" s="36">
        <v>112</v>
      </c>
      <c r="G14" s="34">
        <f t="shared" si="0"/>
        <v>1904</v>
      </c>
      <c r="H14" s="1"/>
    </row>
    <row r="15" spans="1:14" ht="25.5" customHeight="1" x14ac:dyDescent="0.25">
      <c r="A15" s="41">
        <f>+A14</f>
        <v>45225</v>
      </c>
      <c r="B15" s="41">
        <f>+B14</f>
        <v>45226</v>
      </c>
      <c r="C15" s="35" t="str">
        <f>+C14</f>
        <v>N/A</v>
      </c>
      <c r="D15" s="35" t="s">
        <v>148</v>
      </c>
      <c r="E15" s="35">
        <v>22</v>
      </c>
      <c r="F15" s="36">
        <v>59.72</v>
      </c>
      <c r="G15" s="34">
        <f t="shared" si="0"/>
        <v>1313.84</v>
      </c>
      <c r="H15" s="1"/>
    </row>
    <row r="16" spans="1:14" ht="18" customHeight="1" x14ac:dyDescent="0.25">
      <c r="A16" s="41">
        <v>45225</v>
      </c>
      <c r="B16" s="41">
        <v>45226</v>
      </c>
      <c r="C16" s="35" t="s">
        <v>8</v>
      </c>
      <c r="D16" s="35" t="s">
        <v>118</v>
      </c>
      <c r="E16" s="35">
        <v>135</v>
      </c>
      <c r="F16" s="36">
        <v>53.9</v>
      </c>
      <c r="G16" s="34">
        <f t="shared" si="0"/>
        <v>7276.5</v>
      </c>
      <c r="H16" s="1"/>
    </row>
    <row r="17" spans="1:18" ht="21" customHeight="1" x14ac:dyDescent="0.25">
      <c r="A17" s="41">
        <v>45225</v>
      </c>
      <c r="B17" s="41">
        <v>45226</v>
      </c>
      <c r="C17" s="33" t="s">
        <v>8</v>
      </c>
      <c r="D17" s="33" t="s">
        <v>119</v>
      </c>
      <c r="E17" s="33">
        <v>109</v>
      </c>
      <c r="F17" s="34">
        <v>86.5</v>
      </c>
      <c r="G17" s="34">
        <f t="shared" si="0"/>
        <v>9428.5</v>
      </c>
      <c r="H17" s="1"/>
    </row>
    <row r="18" spans="1:18" ht="17.25" customHeight="1" x14ac:dyDescent="0.25">
      <c r="A18" s="41">
        <v>45225</v>
      </c>
      <c r="B18" s="41">
        <v>45226</v>
      </c>
      <c r="C18" s="35" t="s">
        <v>8</v>
      </c>
      <c r="D18" s="35" t="s">
        <v>120</v>
      </c>
      <c r="E18" s="35">
        <v>20</v>
      </c>
      <c r="F18" s="36">
        <v>614.16</v>
      </c>
      <c r="G18" s="34">
        <f>+E18*F18</f>
        <v>12283.199999999999</v>
      </c>
      <c r="H18" s="1"/>
    </row>
    <row r="19" spans="1:18" x14ac:dyDescent="0.25">
      <c r="A19" s="41">
        <v>45225</v>
      </c>
      <c r="B19" s="41">
        <v>45226</v>
      </c>
      <c r="C19" s="33" t="s">
        <v>8</v>
      </c>
      <c r="D19" s="32" t="s">
        <v>149</v>
      </c>
      <c r="E19" s="33">
        <v>36</v>
      </c>
      <c r="F19" s="34">
        <v>103.66</v>
      </c>
      <c r="G19" s="34">
        <f>+E19*F19</f>
        <v>3731.7599999999998</v>
      </c>
      <c r="H19" s="1"/>
    </row>
    <row r="20" spans="1:18" x14ac:dyDescent="0.25">
      <c r="A20" s="41">
        <v>45225</v>
      </c>
      <c r="B20" s="41">
        <v>45226</v>
      </c>
      <c r="C20" s="35" t="s">
        <v>8</v>
      </c>
      <c r="D20" s="37" t="s">
        <v>121</v>
      </c>
      <c r="E20" s="35">
        <v>13</v>
      </c>
      <c r="F20" s="36">
        <v>295</v>
      </c>
      <c r="G20" s="34">
        <f t="shared" si="0"/>
        <v>3835</v>
      </c>
      <c r="H20" s="1"/>
    </row>
    <row r="21" spans="1:18" x14ac:dyDescent="0.25">
      <c r="A21" s="41">
        <v>44886</v>
      </c>
      <c r="B21" s="41">
        <v>45226</v>
      </c>
      <c r="C21" s="33" t="s">
        <v>8</v>
      </c>
      <c r="D21" s="32" t="s">
        <v>122</v>
      </c>
      <c r="E21" s="33">
        <v>6</v>
      </c>
      <c r="F21" s="34">
        <v>196</v>
      </c>
      <c r="G21" s="34">
        <f t="shared" si="0"/>
        <v>1176</v>
      </c>
      <c r="H21" s="1"/>
    </row>
    <row r="22" spans="1:18" x14ac:dyDescent="0.25">
      <c r="A22" s="41">
        <v>44886</v>
      </c>
      <c r="B22" s="41">
        <v>45226</v>
      </c>
      <c r="C22" s="35" t="s">
        <v>8</v>
      </c>
      <c r="D22" s="37" t="s">
        <v>123</v>
      </c>
      <c r="E22" s="35">
        <v>10</v>
      </c>
      <c r="F22" s="36">
        <v>267.27</v>
      </c>
      <c r="G22" s="34">
        <f t="shared" si="0"/>
        <v>2672.7</v>
      </c>
      <c r="H22" s="1"/>
    </row>
    <row r="23" spans="1:18" x14ac:dyDescent="0.25">
      <c r="A23" s="41">
        <v>45251</v>
      </c>
      <c r="B23" s="41">
        <v>45255</v>
      </c>
      <c r="C23" s="35" t="s">
        <v>8</v>
      </c>
      <c r="D23" s="37" t="s">
        <v>124</v>
      </c>
      <c r="E23" s="35">
        <v>10</v>
      </c>
      <c r="F23" s="36">
        <v>126</v>
      </c>
      <c r="G23" s="34">
        <f t="shared" si="0"/>
        <v>1260</v>
      </c>
      <c r="H23" s="1"/>
    </row>
    <row r="24" spans="1:18" x14ac:dyDescent="0.25">
      <c r="A24" s="41">
        <v>45251</v>
      </c>
      <c r="B24" s="41">
        <v>45226</v>
      </c>
      <c r="C24" s="35" t="s">
        <v>8</v>
      </c>
      <c r="D24" s="37" t="s">
        <v>125</v>
      </c>
      <c r="E24" s="35">
        <v>6</v>
      </c>
      <c r="F24" s="36">
        <v>346</v>
      </c>
      <c r="G24" s="34">
        <f t="shared" si="0"/>
        <v>2076</v>
      </c>
      <c r="H24" s="1"/>
    </row>
    <row r="25" spans="1:18" x14ac:dyDescent="0.25">
      <c r="A25" s="41">
        <v>45225</v>
      </c>
      <c r="B25" s="41">
        <v>44890</v>
      </c>
      <c r="C25" s="35" t="s">
        <v>8</v>
      </c>
      <c r="D25" s="37" t="s">
        <v>126</v>
      </c>
      <c r="E25" s="35">
        <v>2</v>
      </c>
      <c r="F25" s="36">
        <v>270</v>
      </c>
      <c r="G25" s="34">
        <f t="shared" si="0"/>
        <v>540</v>
      </c>
      <c r="H25" s="1"/>
    </row>
    <row r="26" spans="1:18" x14ac:dyDescent="0.25">
      <c r="A26" s="41">
        <v>44886</v>
      </c>
      <c r="B26" s="41">
        <v>44890</v>
      </c>
      <c r="C26" s="35" t="s">
        <v>8</v>
      </c>
      <c r="D26" s="37" t="s">
        <v>127</v>
      </c>
      <c r="E26" s="35">
        <v>2</v>
      </c>
      <c r="F26" s="36">
        <v>206.66</v>
      </c>
      <c r="G26" s="34">
        <f t="shared" si="0"/>
        <v>413.32</v>
      </c>
      <c r="H26" s="1"/>
    </row>
    <row r="27" spans="1:18" x14ac:dyDescent="0.25">
      <c r="A27" s="41">
        <v>44886</v>
      </c>
      <c r="B27" s="41">
        <v>44890</v>
      </c>
      <c r="C27" s="33" t="s">
        <v>8</v>
      </c>
      <c r="D27" s="32" t="s">
        <v>128</v>
      </c>
      <c r="E27" s="33">
        <v>4</v>
      </c>
      <c r="F27" s="34">
        <v>850</v>
      </c>
      <c r="G27" s="34">
        <f t="shared" si="0"/>
        <v>3400</v>
      </c>
      <c r="H27" s="1"/>
      <c r="P27" t="s">
        <v>150</v>
      </c>
      <c r="R27" s="48">
        <f>40389.5+104171.59</f>
        <v>144561.09</v>
      </c>
    </row>
    <row r="28" spans="1:18" x14ac:dyDescent="0.25">
      <c r="A28" s="41">
        <v>44886</v>
      </c>
      <c r="B28" s="41">
        <v>44890</v>
      </c>
      <c r="C28" s="35" t="s">
        <v>8</v>
      </c>
      <c r="D28" s="37" t="s">
        <v>129</v>
      </c>
      <c r="E28" s="35">
        <v>22</v>
      </c>
      <c r="F28" s="36">
        <v>29.4</v>
      </c>
      <c r="G28" s="34">
        <f t="shared" si="0"/>
        <v>646.79999999999995</v>
      </c>
      <c r="H28" s="1"/>
    </row>
    <row r="29" spans="1:18" x14ac:dyDescent="0.25">
      <c r="A29" s="41">
        <v>45089</v>
      </c>
      <c r="B29" s="41">
        <v>44890</v>
      </c>
      <c r="C29" s="35" t="s">
        <v>8</v>
      </c>
      <c r="D29" s="37" t="s">
        <v>130</v>
      </c>
      <c r="E29" s="35">
        <v>2</v>
      </c>
      <c r="F29" s="35">
        <v>936</v>
      </c>
      <c r="G29" s="34">
        <f t="shared" si="0"/>
        <v>1872</v>
      </c>
      <c r="H29" s="1"/>
    </row>
    <row r="30" spans="1:18" x14ac:dyDescent="0.25">
      <c r="A30" s="41">
        <v>45089</v>
      </c>
      <c r="B30" s="41">
        <v>45089</v>
      </c>
      <c r="C30" s="33" t="s">
        <v>8</v>
      </c>
      <c r="D30" s="32" t="s">
        <v>131</v>
      </c>
      <c r="E30" s="33">
        <v>1</v>
      </c>
      <c r="F30" s="34">
        <v>289.83</v>
      </c>
      <c r="G30" s="34">
        <f t="shared" si="0"/>
        <v>289.83</v>
      </c>
      <c r="H30" s="1"/>
    </row>
    <row r="31" spans="1:18" x14ac:dyDescent="0.25">
      <c r="A31" s="41">
        <v>45089</v>
      </c>
      <c r="B31" s="41">
        <v>45089</v>
      </c>
      <c r="C31" s="35" t="s">
        <v>8</v>
      </c>
      <c r="D31" s="37" t="s">
        <v>132</v>
      </c>
      <c r="E31" s="35">
        <v>2</v>
      </c>
      <c r="F31" s="36">
        <v>201.36</v>
      </c>
      <c r="G31" s="34">
        <f t="shared" si="0"/>
        <v>402.72</v>
      </c>
      <c r="H31" s="1"/>
    </row>
    <row r="32" spans="1:18" x14ac:dyDescent="0.25">
      <c r="A32" s="41">
        <v>45089</v>
      </c>
      <c r="B32" s="41">
        <v>45089</v>
      </c>
      <c r="C32" s="33" t="s">
        <v>8</v>
      </c>
      <c r="D32" s="32" t="s">
        <v>133</v>
      </c>
      <c r="E32" s="33">
        <v>24</v>
      </c>
      <c r="F32" s="33">
        <v>35</v>
      </c>
      <c r="G32" s="34">
        <f t="shared" si="0"/>
        <v>840</v>
      </c>
      <c r="H32" s="1"/>
    </row>
    <row r="33" spans="1:8" x14ac:dyDescent="0.25">
      <c r="A33" s="41">
        <v>45089</v>
      </c>
      <c r="B33" s="41">
        <v>45089</v>
      </c>
      <c r="C33" s="35" t="s">
        <v>8</v>
      </c>
      <c r="D33" s="37" t="s">
        <v>134</v>
      </c>
      <c r="E33" s="35">
        <v>59</v>
      </c>
      <c r="F33" s="36">
        <v>10.59</v>
      </c>
      <c r="G33" s="34">
        <f t="shared" si="0"/>
        <v>624.80999999999995</v>
      </c>
      <c r="H33" s="1"/>
    </row>
    <row r="34" spans="1:8" x14ac:dyDescent="0.25">
      <c r="A34" s="41">
        <v>45089</v>
      </c>
      <c r="B34" s="41">
        <v>45089</v>
      </c>
      <c r="C34" s="33" t="s">
        <v>8</v>
      </c>
      <c r="D34" s="32" t="s">
        <v>135</v>
      </c>
      <c r="E34" s="33">
        <v>20</v>
      </c>
      <c r="F34" s="34">
        <v>85</v>
      </c>
      <c r="G34" s="34">
        <f t="shared" si="0"/>
        <v>1700</v>
      </c>
      <c r="H34" s="1"/>
    </row>
    <row r="35" spans="1:8" x14ac:dyDescent="0.25">
      <c r="A35" s="41">
        <v>45089</v>
      </c>
      <c r="B35" s="41">
        <v>45089</v>
      </c>
      <c r="C35" s="33" t="s">
        <v>8</v>
      </c>
      <c r="D35" s="33" t="s">
        <v>136</v>
      </c>
      <c r="E35" s="33">
        <v>880</v>
      </c>
      <c r="F35" s="34">
        <v>4.58</v>
      </c>
      <c r="G35" s="34">
        <f>+E35*F35</f>
        <v>4030.4</v>
      </c>
      <c r="H35" s="1"/>
    </row>
    <row r="36" spans="1:8" x14ac:dyDescent="0.25">
      <c r="A36" s="41">
        <v>45089</v>
      </c>
      <c r="B36" s="41">
        <v>45089</v>
      </c>
      <c r="C36" s="33" t="s">
        <v>8</v>
      </c>
      <c r="D36" s="33" t="s">
        <v>137</v>
      </c>
      <c r="E36" s="33">
        <v>2490</v>
      </c>
      <c r="F36" s="34">
        <v>4.2</v>
      </c>
      <c r="G36" s="34">
        <f>+E36*F36</f>
        <v>10458</v>
      </c>
      <c r="H36" s="1"/>
    </row>
    <row r="37" spans="1:8" x14ac:dyDescent="0.25">
      <c r="A37" s="41">
        <v>45089</v>
      </c>
      <c r="B37" s="41">
        <v>45089</v>
      </c>
      <c r="C37" s="35" t="s">
        <v>8</v>
      </c>
      <c r="D37" s="35" t="s">
        <v>138</v>
      </c>
      <c r="E37" s="35">
        <v>6</v>
      </c>
      <c r="F37" s="36">
        <v>96.61</v>
      </c>
      <c r="G37" s="34">
        <f t="shared" si="0"/>
        <v>579.66</v>
      </c>
      <c r="H37" s="1"/>
    </row>
    <row r="38" spans="1:8" x14ac:dyDescent="0.25">
      <c r="A38" s="41">
        <v>45089</v>
      </c>
      <c r="B38" s="41">
        <v>45089</v>
      </c>
      <c r="C38" s="33" t="s">
        <v>8</v>
      </c>
      <c r="D38" s="33" t="s">
        <v>139</v>
      </c>
      <c r="E38" s="33">
        <v>30</v>
      </c>
      <c r="F38" s="34">
        <v>62</v>
      </c>
      <c r="G38" s="34">
        <f t="shared" si="0"/>
        <v>1860</v>
      </c>
      <c r="H38" s="1"/>
    </row>
    <row r="39" spans="1:8" x14ac:dyDescent="0.25">
      <c r="A39" s="41">
        <v>45089</v>
      </c>
      <c r="B39" s="41">
        <v>45226</v>
      </c>
      <c r="C39" s="35" t="s">
        <v>8</v>
      </c>
      <c r="D39" s="35" t="s">
        <v>140</v>
      </c>
      <c r="E39" s="35">
        <v>11</v>
      </c>
      <c r="F39" s="36">
        <v>112</v>
      </c>
      <c r="G39" s="34">
        <f t="shared" si="0"/>
        <v>1232</v>
      </c>
      <c r="H39" s="1"/>
    </row>
    <row r="40" spans="1:8" x14ac:dyDescent="0.25">
      <c r="A40" s="41">
        <v>45089</v>
      </c>
      <c r="B40" s="41">
        <v>45226</v>
      </c>
      <c r="C40" s="33" t="s">
        <v>8</v>
      </c>
      <c r="D40" s="33" t="s">
        <v>141</v>
      </c>
      <c r="E40" s="33">
        <v>5</v>
      </c>
      <c r="F40" s="34">
        <v>350.85</v>
      </c>
      <c r="G40" s="34">
        <f t="shared" si="0"/>
        <v>1754.25</v>
      </c>
      <c r="H40" s="1"/>
    </row>
    <row r="41" spans="1:8" ht="18.75" customHeight="1" x14ac:dyDescent="0.25">
      <c r="A41" s="41">
        <v>45225</v>
      </c>
      <c r="B41" s="41">
        <v>45226</v>
      </c>
      <c r="C41" s="35" t="s">
        <v>8</v>
      </c>
      <c r="D41" s="35" t="s">
        <v>142</v>
      </c>
      <c r="E41" s="35">
        <v>2</v>
      </c>
      <c r="F41" s="36">
        <v>265</v>
      </c>
      <c r="G41" s="34">
        <f t="shared" si="0"/>
        <v>530</v>
      </c>
      <c r="H41" s="1"/>
    </row>
    <row r="42" spans="1:8" ht="18.75" customHeight="1" x14ac:dyDescent="0.25">
      <c r="A42" s="41">
        <v>45225</v>
      </c>
      <c r="B42" s="41">
        <v>45226</v>
      </c>
      <c r="C42" s="33" t="s">
        <v>8</v>
      </c>
      <c r="D42" s="33" t="s">
        <v>143</v>
      </c>
      <c r="E42" s="33">
        <v>6</v>
      </c>
      <c r="F42" s="34">
        <v>70</v>
      </c>
      <c r="G42" s="34">
        <f t="shared" si="0"/>
        <v>420</v>
      </c>
      <c r="H42" s="1"/>
    </row>
    <row r="43" spans="1:8" ht="23.25" customHeight="1" x14ac:dyDescent="0.25">
      <c r="A43" s="41">
        <v>45225</v>
      </c>
      <c r="B43" s="41">
        <v>44890</v>
      </c>
      <c r="C43" s="35" t="s">
        <v>8</v>
      </c>
      <c r="D43" s="35" t="s">
        <v>144</v>
      </c>
      <c r="E43" s="35">
        <v>1</v>
      </c>
      <c r="F43" s="36">
        <v>975</v>
      </c>
      <c r="G43" s="34">
        <f t="shared" si="0"/>
        <v>975</v>
      </c>
      <c r="H43" s="1"/>
    </row>
    <row r="44" spans="1:8" ht="27.75" customHeight="1" x14ac:dyDescent="0.25">
      <c r="A44" s="41"/>
      <c r="B44" s="43"/>
      <c r="C44" s="43"/>
      <c r="D44" s="43"/>
      <c r="E44" s="43"/>
      <c r="F44" s="44" t="s">
        <v>145</v>
      </c>
      <c r="G44" s="45">
        <f>SUM(G9:G43)</f>
        <v>102298.71</v>
      </c>
      <c r="H44" s="1"/>
    </row>
    <row r="45" spans="1:8" x14ac:dyDescent="0.25">
      <c r="A45" s="40"/>
      <c r="B45" s="38"/>
      <c r="C45" s="39"/>
      <c r="D45" s="39"/>
      <c r="E45" s="39"/>
      <c r="F45" s="39"/>
      <c r="G45" s="39"/>
      <c r="H45" s="1"/>
    </row>
    <row r="46" spans="1:8" x14ac:dyDescent="0.25">
      <c r="A46" s="40"/>
      <c r="B46" s="38"/>
      <c r="C46" s="39"/>
      <c r="D46" s="39"/>
      <c r="E46" s="39"/>
      <c r="F46" s="39"/>
      <c r="G46" s="39"/>
      <c r="H46" s="1"/>
    </row>
    <row r="47" spans="1:8" x14ac:dyDescent="0.25">
      <c r="A47" s="40"/>
      <c r="B47" s="38"/>
      <c r="C47" s="39"/>
      <c r="D47" s="39"/>
      <c r="E47" s="39"/>
      <c r="F47" s="39"/>
      <c r="G47" s="39"/>
      <c r="H47" s="1"/>
    </row>
    <row r="48" spans="1:8" x14ac:dyDescent="0.25">
      <c r="A48" s="40"/>
      <c r="B48" s="38"/>
      <c r="C48" s="38"/>
      <c r="D48" s="40" t="s">
        <v>106</v>
      </c>
      <c r="E48" s="38"/>
      <c r="F48" s="38"/>
      <c r="G48" s="38"/>
      <c r="H48" s="1"/>
    </row>
    <row r="49" spans="1:8" x14ac:dyDescent="0.25">
      <c r="A49" s="40"/>
      <c r="B49" s="40"/>
      <c r="C49" s="40"/>
      <c r="D49" s="38" t="s">
        <v>107</v>
      </c>
      <c r="E49" s="40"/>
      <c r="F49" s="38"/>
      <c r="G49" s="38"/>
      <c r="H49" s="1"/>
    </row>
    <row r="50" spans="1:8" ht="15.75" customHeight="1" x14ac:dyDescent="0.25">
      <c r="A50" s="40"/>
      <c r="B50" s="16" t="s">
        <v>146</v>
      </c>
      <c r="C50" s="16"/>
      <c r="D50" s="16"/>
      <c r="E50" s="16"/>
      <c r="F50" s="16"/>
      <c r="G50" s="16"/>
      <c r="H50" s="1"/>
    </row>
    <row r="51" spans="1:8" x14ac:dyDescent="0.25">
      <c r="A51" s="38"/>
      <c r="H51" s="1"/>
    </row>
    <row r="52" spans="1:8" x14ac:dyDescent="0.25">
      <c r="A52" s="38"/>
      <c r="H52" s="1"/>
    </row>
    <row r="53" spans="1:8" x14ac:dyDescent="0.25">
      <c r="A53" s="38"/>
      <c r="H53" s="1"/>
    </row>
    <row r="54" spans="1:8" x14ac:dyDescent="0.25">
      <c r="A54" s="38"/>
      <c r="H54" s="1"/>
    </row>
    <row r="55" spans="1:8" x14ac:dyDescent="0.25">
      <c r="A55" s="38"/>
      <c r="G55" s="42"/>
      <c r="H55" s="1"/>
    </row>
    <row r="56" spans="1:8" x14ac:dyDescent="0.25">
      <c r="A56" s="16"/>
      <c r="H56" s="1"/>
    </row>
    <row r="57" spans="1:8" x14ac:dyDescent="0.25">
      <c r="H57" s="1"/>
    </row>
  </sheetData>
  <mergeCells count="1">
    <mergeCell ref="C6:G6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FF44-3D16-4F0A-BA2C-316A2C9F70E5}">
  <dimension ref="A6:G62"/>
  <sheetViews>
    <sheetView zoomScaleNormal="100" workbookViewId="0">
      <selection activeCell="K13" sqref="K13"/>
    </sheetView>
  </sheetViews>
  <sheetFormatPr baseColWidth="10" defaultRowHeight="15" x14ac:dyDescent="0.25"/>
  <cols>
    <col min="3" max="3" width="8.42578125" customWidth="1"/>
    <col min="4" max="4" width="24.140625" customWidth="1"/>
    <col min="7" max="7" width="17.85546875" customWidth="1"/>
  </cols>
  <sheetData>
    <row r="6" spans="1:7" x14ac:dyDescent="0.25">
      <c r="A6" s="43"/>
      <c r="B6" s="43"/>
      <c r="C6" s="59" t="s">
        <v>166</v>
      </c>
      <c r="D6" s="59"/>
      <c r="E6" s="59"/>
      <c r="F6" s="59"/>
      <c r="G6" s="59"/>
    </row>
    <row r="7" spans="1:7" x14ac:dyDescent="0.25">
      <c r="A7" s="43"/>
      <c r="B7" s="43"/>
      <c r="C7" s="46"/>
      <c r="D7" s="46" t="s">
        <v>109</v>
      </c>
      <c r="E7" s="46"/>
      <c r="F7" s="46"/>
      <c r="G7" s="46"/>
    </row>
    <row r="8" spans="1:7" ht="26.25" x14ac:dyDescent="0.25">
      <c r="A8" s="47" t="s">
        <v>1</v>
      </c>
      <c r="B8" s="47" t="s">
        <v>2</v>
      </c>
      <c r="C8" s="47" t="s">
        <v>110</v>
      </c>
      <c r="D8" s="47" t="s">
        <v>4</v>
      </c>
      <c r="E8" s="47" t="s">
        <v>5</v>
      </c>
      <c r="F8" s="47" t="s">
        <v>6</v>
      </c>
      <c r="G8" s="47" t="s">
        <v>111</v>
      </c>
    </row>
    <row r="9" spans="1:7" x14ac:dyDescent="0.25">
      <c r="A9" s="41">
        <v>45225</v>
      </c>
      <c r="B9" s="41">
        <v>45226</v>
      </c>
      <c r="C9" s="33" t="s">
        <v>8</v>
      </c>
      <c r="D9" s="32" t="s">
        <v>112</v>
      </c>
      <c r="E9" s="33">
        <v>70</v>
      </c>
      <c r="F9" s="34">
        <v>155</v>
      </c>
      <c r="G9" s="34">
        <f>+E9*F9</f>
        <v>10850</v>
      </c>
    </row>
    <row r="10" spans="1:7" ht="19.5" customHeight="1" x14ac:dyDescent="0.25">
      <c r="A10" s="41">
        <v>45225</v>
      </c>
      <c r="B10" s="41">
        <v>45226</v>
      </c>
      <c r="C10" s="35" t="s">
        <v>8</v>
      </c>
      <c r="D10" s="35" t="s">
        <v>113</v>
      </c>
      <c r="E10" s="35">
        <v>138</v>
      </c>
      <c r="F10" s="36">
        <v>93.33</v>
      </c>
      <c r="G10" s="34">
        <f>+E10*F10</f>
        <v>12879.539999999999</v>
      </c>
    </row>
    <row r="11" spans="1:7" ht="17.25" customHeight="1" x14ac:dyDescent="0.25">
      <c r="A11" s="41">
        <v>45225</v>
      </c>
      <c r="B11" s="41">
        <v>45226</v>
      </c>
      <c r="C11" s="33" t="s">
        <v>8</v>
      </c>
      <c r="D11" s="33" t="s">
        <v>114</v>
      </c>
      <c r="E11" s="33">
        <v>69</v>
      </c>
      <c r="F11" s="34">
        <v>93.33</v>
      </c>
      <c r="G11" s="34">
        <f>+E11*F11</f>
        <v>6439.7699999999995</v>
      </c>
    </row>
    <row r="12" spans="1:7" ht="17.25" customHeight="1" x14ac:dyDescent="0.25">
      <c r="A12" s="41">
        <v>45225</v>
      </c>
      <c r="B12" s="41">
        <v>45226</v>
      </c>
      <c r="C12" s="35" t="s">
        <v>8</v>
      </c>
      <c r="D12" s="35" t="s">
        <v>115</v>
      </c>
      <c r="E12" s="35">
        <v>0</v>
      </c>
      <c r="F12" s="36">
        <v>55.2</v>
      </c>
      <c r="G12" s="34">
        <f>+E12*F12</f>
        <v>0</v>
      </c>
    </row>
    <row r="13" spans="1:7" ht="15" customHeight="1" x14ac:dyDescent="0.25">
      <c r="A13" s="41">
        <v>45225</v>
      </c>
      <c r="B13" s="41">
        <v>45226</v>
      </c>
      <c r="C13" s="33" t="s">
        <v>8</v>
      </c>
      <c r="D13" s="33" t="s">
        <v>116</v>
      </c>
      <c r="E13" s="33">
        <v>43</v>
      </c>
      <c r="F13" s="34">
        <v>235</v>
      </c>
      <c r="G13" s="34">
        <f t="shared" ref="G13:G44" si="0">+E13*F13</f>
        <v>10105</v>
      </c>
    </row>
    <row r="14" spans="1:7" ht="17.25" customHeight="1" x14ac:dyDescent="0.25">
      <c r="A14" s="41">
        <v>45225</v>
      </c>
      <c r="B14" s="41">
        <v>45226</v>
      </c>
      <c r="C14" s="35" t="s">
        <v>8</v>
      </c>
      <c r="D14" s="35" t="s">
        <v>117</v>
      </c>
      <c r="E14" s="35">
        <v>31</v>
      </c>
      <c r="F14" s="36">
        <v>112</v>
      </c>
      <c r="G14" s="34">
        <f t="shared" si="0"/>
        <v>3472</v>
      </c>
    </row>
    <row r="15" spans="1:7" ht="23.25" customHeight="1" x14ac:dyDescent="0.25">
      <c r="A15" s="41">
        <f>+A14</f>
        <v>45225</v>
      </c>
      <c r="B15" s="41">
        <f>+B14</f>
        <v>45226</v>
      </c>
      <c r="C15" s="35" t="str">
        <f>+C14</f>
        <v>N/A</v>
      </c>
      <c r="D15" s="35" t="s">
        <v>148</v>
      </c>
      <c r="E15" s="35">
        <v>30</v>
      </c>
      <c r="F15" s="36">
        <v>59.72</v>
      </c>
      <c r="G15" s="34">
        <f t="shared" si="0"/>
        <v>1791.6</v>
      </c>
    </row>
    <row r="16" spans="1:7" ht="18" customHeight="1" x14ac:dyDescent="0.25">
      <c r="A16" s="41">
        <v>45225</v>
      </c>
      <c r="B16" s="41">
        <v>45226</v>
      </c>
      <c r="C16" s="35" t="s">
        <v>8</v>
      </c>
      <c r="D16" s="35" t="s">
        <v>118</v>
      </c>
      <c r="E16" s="35">
        <v>141</v>
      </c>
      <c r="F16" s="36">
        <v>53.9</v>
      </c>
      <c r="G16" s="34">
        <f t="shared" si="0"/>
        <v>7599.9</v>
      </c>
    </row>
    <row r="17" spans="1:7" ht="15" customHeight="1" x14ac:dyDescent="0.25">
      <c r="A17" s="41">
        <v>45225</v>
      </c>
      <c r="B17" s="41">
        <v>45226</v>
      </c>
      <c r="C17" s="33" t="s">
        <v>8</v>
      </c>
      <c r="D17" s="33" t="s">
        <v>119</v>
      </c>
      <c r="E17" s="33">
        <v>174</v>
      </c>
      <c r="F17" s="34">
        <v>86.5</v>
      </c>
      <c r="G17" s="34">
        <f t="shared" si="0"/>
        <v>15051</v>
      </c>
    </row>
    <row r="18" spans="1:7" ht="17.25" customHeight="1" x14ac:dyDescent="0.25">
      <c r="A18" s="41">
        <v>45225</v>
      </c>
      <c r="B18" s="41">
        <v>45226</v>
      </c>
      <c r="C18" s="35" t="s">
        <v>8</v>
      </c>
      <c r="D18" s="35" t="s">
        <v>120</v>
      </c>
      <c r="E18" s="35">
        <v>6</v>
      </c>
      <c r="F18" s="36">
        <v>614.16</v>
      </c>
      <c r="G18" s="34">
        <f t="shared" si="0"/>
        <v>3684.96</v>
      </c>
    </row>
    <row r="19" spans="1:7" x14ac:dyDescent="0.25">
      <c r="A19" s="41">
        <v>45225</v>
      </c>
      <c r="B19" s="41">
        <v>45226</v>
      </c>
      <c r="C19" s="33" t="s">
        <v>8</v>
      </c>
      <c r="D19" s="32" t="s">
        <v>149</v>
      </c>
      <c r="E19" s="33">
        <v>49</v>
      </c>
      <c r="F19" s="34">
        <v>103.66</v>
      </c>
      <c r="G19" s="34">
        <f t="shared" si="0"/>
        <v>5079.34</v>
      </c>
    </row>
    <row r="20" spans="1:7" x14ac:dyDescent="0.25">
      <c r="A20" s="41">
        <v>45225</v>
      </c>
      <c r="B20" s="41">
        <v>45226</v>
      </c>
      <c r="C20" s="35" t="s">
        <v>8</v>
      </c>
      <c r="D20" s="37" t="s">
        <v>121</v>
      </c>
      <c r="E20" s="35">
        <v>26</v>
      </c>
      <c r="F20" s="36">
        <v>295</v>
      </c>
      <c r="G20" s="34">
        <f t="shared" si="0"/>
        <v>7670</v>
      </c>
    </row>
    <row r="21" spans="1:7" x14ac:dyDescent="0.25">
      <c r="A21" s="41">
        <v>44886</v>
      </c>
      <c r="B21" s="41">
        <v>45226</v>
      </c>
      <c r="C21" s="33" t="s">
        <v>8</v>
      </c>
      <c r="D21" s="32" t="s">
        <v>122</v>
      </c>
      <c r="E21" s="33">
        <v>3</v>
      </c>
      <c r="F21" s="34">
        <v>196</v>
      </c>
      <c r="G21" s="34">
        <f t="shared" si="0"/>
        <v>588</v>
      </c>
    </row>
    <row r="22" spans="1:7" x14ac:dyDescent="0.25">
      <c r="A22" s="41">
        <f>+A21</f>
        <v>44886</v>
      </c>
      <c r="B22" s="41">
        <f>+B21</f>
        <v>45226</v>
      </c>
      <c r="C22" s="33" t="str">
        <f>+C21</f>
        <v>N/A</v>
      </c>
      <c r="D22" s="32" t="s">
        <v>159</v>
      </c>
      <c r="E22" s="33">
        <v>10</v>
      </c>
      <c r="F22" s="34">
        <v>267.27</v>
      </c>
      <c r="G22" s="34">
        <f t="shared" si="0"/>
        <v>2672.7</v>
      </c>
    </row>
    <row r="23" spans="1:7" x14ac:dyDescent="0.25">
      <c r="A23" s="41">
        <v>45251</v>
      </c>
      <c r="B23" s="41">
        <v>45255</v>
      </c>
      <c r="C23" s="35" t="s">
        <v>8</v>
      </c>
      <c r="D23" s="37" t="s">
        <v>124</v>
      </c>
      <c r="E23" s="35">
        <v>14</v>
      </c>
      <c r="F23" s="36">
        <v>126</v>
      </c>
      <c r="G23" s="34">
        <f t="shared" si="0"/>
        <v>1764</v>
      </c>
    </row>
    <row r="24" spans="1:7" x14ac:dyDescent="0.25">
      <c r="A24" s="41">
        <v>45225</v>
      </c>
      <c r="B24" s="41">
        <v>44890</v>
      </c>
      <c r="C24" s="35" t="s">
        <v>8</v>
      </c>
      <c r="D24" s="37" t="s">
        <v>126</v>
      </c>
      <c r="E24" s="35">
        <v>3</v>
      </c>
      <c r="F24" s="36">
        <v>270</v>
      </c>
      <c r="G24" s="34">
        <f t="shared" si="0"/>
        <v>810</v>
      </c>
    </row>
    <row r="25" spans="1:7" x14ac:dyDescent="0.25">
      <c r="A25" s="41">
        <f>+A24</f>
        <v>45225</v>
      </c>
      <c r="B25" s="41">
        <f>+B24</f>
        <v>44890</v>
      </c>
      <c r="C25" s="35" t="str">
        <f>+C24</f>
        <v>N/A</v>
      </c>
      <c r="D25" s="37" t="s">
        <v>162</v>
      </c>
      <c r="E25" s="35">
        <v>1</v>
      </c>
      <c r="F25" s="36">
        <v>1271.19</v>
      </c>
      <c r="G25" s="34">
        <f t="shared" si="0"/>
        <v>1271.19</v>
      </c>
    </row>
    <row r="26" spans="1:7" x14ac:dyDescent="0.25">
      <c r="A26" s="41">
        <v>44886</v>
      </c>
      <c r="B26" s="41">
        <v>44890</v>
      </c>
      <c r="C26" s="35" t="s">
        <v>8</v>
      </c>
      <c r="D26" s="37" t="s">
        <v>127</v>
      </c>
      <c r="E26" s="35">
        <v>1</v>
      </c>
      <c r="F26" s="36">
        <v>206.66</v>
      </c>
      <c r="G26" s="34">
        <f t="shared" si="0"/>
        <v>206.66</v>
      </c>
    </row>
    <row r="27" spans="1:7" x14ac:dyDescent="0.25">
      <c r="A27" s="41">
        <v>44886</v>
      </c>
      <c r="B27" s="41">
        <v>44890</v>
      </c>
      <c r="C27" s="33" t="s">
        <v>8</v>
      </c>
      <c r="D27" s="32" t="s">
        <v>128</v>
      </c>
      <c r="E27" s="33">
        <v>3</v>
      </c>
      <c r="F27" s="34">
        <v>850</v>
      </c>
      <c r="G27" s="34">
        <f t="shared" si="0"/>
        <v>2550</v>
      </c>
    </row>
    <row r="28" spans="1:7" x14ac:dyDescent="0.25">
      <c r="A28" s="41">
        <v>44886</v>
      </c>
      <c r="B28" s="41">
        <v>44890</v>
      </c>
      <c r="C28" s="35" t="s">
        <v>8</v>
      </c>
      <c r="D28" s="37" t="s">
        <v>129</v>
      </c>
      <c r="E28" s="35">
        <v>6</v>
      </c>
      <c r="F28" s="36">
        <v>29.4</v>
      </c>
      <c r="G28" s="34">
        <f t="shared" si="0"/>
        <v>176.39999999999998</v>
      </c>
    </row>
    <row r="29" spans="1:7" x14ac:dyDescent="0.25">
      <c r="A29" s="41">
        <v>45089</v>
      </c>
      <c r="B29" s="41">
        <v>44890</v>
      </c>
      <c r="C29" s="35" t="s">
        <v>8</v>
      </c>
      <c r="D29" s="37" t="s">
        <v>130</v>
      </c>
      <c r="E29" s="35">
        <v>5</v>
      </c>
      <c r="F29" s="35">
        <v>96.36</v>
      </c>
      <c r="G29" s="34">
        <f t="shared" si="0"/>
        <v>481.8</v>
      </c>
    </row>
    <row r="30" spans="1:7" x14ac:dyDescent="0.25">
      <c r="A30" s="41">
        <v>45089</v>
      </c>
      <c r="B30" s="41">
        <v>45089</v>
      </c>
      <c r="C30" s="33" t="s">
        <v>8</v>
      </c>
      <c r="D30" s="32" t="s">
        <v>131</v>
      </c>
      <c r="E30" s="33">
        <v>3</v>
      </c>
      <c r="F30" s="34">
        <v>289.83</v>
      </c>
      <c r="G30" s="34">
        <v>869.51</v>
      </c>
    </row>
    <row r="31" spans="1:7" x14ac:dyDescent="0.25">
      <c r="A31" s="41">
        <v>45089</v>
      </c>
      <c r="B31" s="41">
        <v>45089</v>
      </c>
      <c r="C31" s="35" t="s">
        <v>8</v>
      </c>
      <c r="D31" s="37" t="s">
        <v>132</v>
      </c>
      <c r="E31" s="35">
        <v>6</v>
      </c>
      <c r="F31" s="36">
        <v>265</v>
      </c>
      <c r="G31" s="34">
        <f t="shared" si="0"/>
        <v>1590</v>
      </c>
    </row>
    <row r="32" spans="1:7" x14ac:dyDescent="0.25">
      <c r="A32" s="41">
        <v>45089</v>
      </c>
      <c r="B32" s="41">
        <v>45089</v>
      </c>
      <c r="C32" s="33" t="s">
        <v>8</v>
      </c>
      <c r="D32" s="32" t="s">
        <v>133</v>
      </c>
      <c r="E32" s="33">
        <v>13</v>
      </c>
      <c r="F32" s="33">
        <v>35</v>
      </c>
      <c r="G32" s="34">
        <f t="shared" si="0"/>
        <v>455</v>
      </c>
    </row>
    <row r="33" spans="1:7" x14ac:dyDescent="0.25">
      <c r="A33" s="41">
        <v>45089</v>
      </c>
      <c r="B33" s="41">
        <v>45089</v>
      </c>
      <c r="C33" s="35" t="s">
        <v>8</v>
      </c>
      <c r="D33" s="37" t="s">
        <v>134</v>
      </c>
      <c r="E33" s="35">
        <v>58</v>
      </c>
      <c r="F33" s="36">
        <v>10.59</v>
      </c>
      <c r="G33" s="34">
        <v>614.23</v>
      </c>
    </row>
    <row r="34" spans="1:7" x14ac:dyDescent="0.25">
      <c r="A34" s="41">
        <v>45089</v>
      </c>
      <c r="B34" s="41">
        <v>45089</v>
      </c>
      <c r="C34" s="33" t="s">
        <v>8</v>
      </c>
      <c r="D34" s="32" t="s">
        <v>135</v>
      </c>
      <c r="E34" s="33">
        <v>12</v>
      </c>
      <c r="F34" s="34">
        <v>85</v>
      </c>
      <c r="G34" s="34">
        <f t="shared" si="0"/>
        <v>1020</v>
      </c>
    </row>
    <row r="35" spans="1:7" x14ac:dyDescent="0.25">
      <c r="A35" s="41">
        <v>45089</v>
      </c>
      <c r="B35" s="41">
        <v>45089</v>
      </c>
      <c r="C35" s="33" t="s">
        <v>8</v>
      </c>
      <c r="D35" s="33" t="s">
        <v>137</v>
      </c>
      <c r="E35" s="33">
        <v>1810</v>
      </c>
      <c r="F35" s="34">
        <v>4.2</v>
      </c>
      <c r="G35" s="34">
        <f t="shared" si="0"/>
        <v>7602</v>
      </c>
    </row>
    <row r="36" spans="1:7" ht="18.75" customHeight="1" x14ac:dyDescent="0.25">
      <c r="A36" s="41">
        <f>+A35</f>
        <v>45089</v>
      </c>
      <c r="B36" s="41">
        <f>+B35</f>
        <v>45089</v>
      </c>
      <c r="C36" s="33" t="str">
        <f>+C35</f>
        <v>N/A</v>
      </c>
      <c r="D36" s="33" t="s">
        <v>136</v>
      </c>
      <c r="E36" s="33">
        <v>670</v>
      </c>
      <c r="F36" s="34">
        <v>4.58</v>
      </c>
      <c r="G36" s="34">
        <f>+E36*F36</f>
        <v>3068.6</v>
      </c>
    </row>
    <row r="37" spans="1:7" ht="18.75" customHeight="1" x14ac:dyDescent="0.25">
      <c r="A37" s="41">
        <v>45089</v>
      </c>
      <c r="B37" s="41">
        <v>45089</v>
      </c>
      <c r="C37" s="35" t="s">
        <v>8</v>
      </c>
      <c r="D37" s="35" t="s">
        <v>138</v>
      </c>
      <c r="E37" s="35">
        <v>1</v>
      </c>
      <c r="F37" s="36">
        <v>96.61</v>
      </c>
      <c r="G37" s="34">
        <f t="shared" si="0"/>
        <v>96.61</v>
      </c>
    </row>
    <row r="38" spans="1:7" ht="14.25" customHeight="1" x14ac:dyDescent="0.25">
      <c r="A38" s="41">
        <f>+A37</f>
        <v>45089</v>
      </c>
      <c r="B38" s="41">
        <f>+B37</f>
        <v>45089</v>
      </c>
      <c r="C38" s="35" t="str">
        <f>+C37</f>
        <v>N/A</v>
      </c>
      <c r="D38" s="35" t="s">
        <v>164</v>
      </c>
      <c r="E38" s="35">
        <v>16</v>
      </c>
      <c r="F38" s="36">
        <v>62</v>
      </c>
      <c r="G38" s="34">
        <f t="shared" si="0"/>
        <v>992</v>
      </c>
    </row>
    <row r="39" spans="1:7" ht="15.75" customHeight="1" x14ac:dyDescent="0.25">
      <c r="A39" s="41">
        <v>45089</v>
      </c>
      <c r="B39" s="41">
        <v>45226</v>
      </c>
      <c r="C39" s="35" t="s">
        <v>8</v>
      </c>
      <c r="D39" s="35" t="s">
        <v>140</v>
      </c>
      <c r="E39" s="35">
        <v>3</v>
      </c>
      <c r="F39" s="36">
        <v>112</v>
      </c>
      <c r="G39" s="34">
        <f t="shared" si="0"/>
        <v>336</v>
      </c>
    </row>
    <row r="40" spans="1:7" ht="18.75" customHeight="1" x14ac:dyDescent="0.25">
      <c r="A40" s="41">
        <f>+A39</f>
        <v>45089</v>
      </c>
      <c r="B40" s="41">
        <f>+B39</f>
        <v>45226</v>
      </c>
      <c r="C40" s="35" t="str">
        <f>+C39</f>
        <v>N/A</v>
      </c>
      <c r="D40" s="35" t="s">
        <v>141</v>
      </c>
      <c r="E40" s="35">
        <v>4</v>
      </c>
      <c r="F40" s="36">
        <v>350.85</v>
      </c>
      <c r="G40" s="34">
        <f t="shared" si="0"/>
        <v>1403.4</v>
      </c>
    </row>
    <row r="41" spans="1:7" x14ac:dyDescent="0.25">
      <c r="A41" s="41">
        <v>45225</v>
      </c>
      <c r="B41" s="41">
        <v>45226</v>
      </c>
      <c r="C41" s="35" t="s">
        <v>8</v>
      </c>
      <c r="D41" s="35" t="s">
        <v>142</v>
      </c>
      <c r="E41" s="35">
        <v>0</v>
      </c>
      <c r="F41" s="36">
        <v>265</v>
      </c>
      <c r="G41" s="34">
        <f t="shared" si="0"/>
        <v>0</v>
      </c>
    </row>
    <row r="42" spans="1:7" x14ac:dyDescent="0.25">
      <c r="A42" s="41">
        <f>+A43</f>
        <v>45525</v>
      </c>
      <c r="B42" s="41">
        <f>+B43</f>
        <v>45525</v>
      </c>
      <c r="C42" s="35" t="str">
        <f>+C41</f>
        <v>N/A</v>
      </c>
      <c r="D42" s="35" t="s">
        <v>163</v>
      </c>
      <c r="E42" s="35">
        <v>88</v>
      </c>
      <c r="F42" s="36">
        <v>70</v>
      </c>
      <c r="G42" s="34">
        <f t="shared" si="0"/>
        <v>6160</v>
      </c>
    </row>
    <row r="43" spans="1:7" x14ac:dyDescent="0.25">
      <c r="A43" s="41">
        <v>45525</v>
      </c>
      <c r="B43" s="41">
        <v>45525</v>
      </c>
      <c r="C43" s="35" t="str">
        <f>+C39</f>
        <v>N/A</v>
      </c>
      <c r="D43" s="35" t="s">
        <v>160</v>
      </c>
      <c r="E43" s="35">
        <v>16</v>
      </c>
      <c r="F43" s="36">
        <v>346</v>
      </c>
      <c r="G43" s="34">
        <f t="shared" si="0"/>
        <v>5536</v>
      </c>
    </row>
    <row r="44" spans="1:7" x14ac:dyDescent="0.25">
      <c r="A44" s="41">
        <v>45632</v>
      </c>
      <c r="B44" s="41">
        <v>45632</v>
      </c>
      <c r="C44" s="35" t="str">
        <f>+C43</f>
        <v>N/A</v>
      </c>
      <c r="D44" s="35" t="s">
        <v>161</v>
      </c>
      <c r="E44" s="35">
        <v>3</v>
      </c>
      <c r="F44" s="36">
        <v>294.92</v>
      </c>
      <c r="G44" s="34">
        <f t="shared" si="0"/>
        <v>884.76</v>
      </c>
    </row>
    <row r="45" spans="1:7" x14ac:dyDescent="0.25">
      <c r="A45" s="41">
        <v>45632</v>
      </c>
      <c r="B45" s="41">
        <f>+A45</f>
        <v>45632</v>
      </c>
      <c r="C45" s="35" t="s">
        <v>8</v>
      </c>
      <c r="D45" s="35" t="s">
        <v>151</v>
      </c>
      <c r="E45" s="35">
        <v>4</v>
      </c>
      <c r="F45" s="36">
        <v>650.85</v>
      </c>
      <c r="G45" s="34">
        <f>+E45*F45</f>
        <v>2603.4</v>
      </c>
    </row>
    <row r="46" spans="1:7" ht="15.75" customHeight="1" x14ac:dyDescent="0.25">
      <c r="A46" s="41">
        <f t="shared" ref="A46:C48" si="1">+A45</f>
        <v>45632</v>
      </c>
      <c r="B46" s="41">
        <f t="shared" si="1"/>
        <v>45632</v>
      </c>
      <c r="C46" s="35" t="str">
        <f t="shared" si="1"/>
        <v>N/A</v>
      </c>
      <c r="D46" s="35" t="s">
        <v>156</v>
      </c>
      <c r="E46" s="35">
        <v>11</v>
      </c>
      <c r="F46" s="36">
        <v>375</v>
      </c>
      <c r="G46" s="34">
        <f>+E46*F46</f>
        <v>4125</v>
      </c>
    </row>
    <row r="47" spans="1:7" ht="12" customHeight="1" x14ac:dyDescent="0.25">
      <c r="A47" s="41">
        <f t="shared" si="1"/>
        <v>45632</v>
      </c>
      <c r="B47" s="41">
        <f t="shared" si="1"/>
        <v>45632</v>
      </c>
      <c r="C47" s="35" t="str">
        <f t="shared" si="1"/>
        <v>N/A</v>
      </c>
      <c r="D47" s="35" t="s">
        <v>157</v>
      </c>
      <c r="E47" s="35">
        <v>1</v>
      </c>
      <c r="F47" s="36">
        <v>1220.3399999999999</v>
      </c>
      <c r="G47" s="34">
        <f>+E47*F47</f>
        <v>1220.3399999999999</v>
      </c>
    </row>
    <row r="48" spans="1:7" x14ac:dyDescent="0.25">
      <c r="A48" s="41">
        <f t="shared" si="1"/>
        <v>45632</v>
      </c>
      <c r="B48" s="41">
        <f t="shared" si="1"/>
        <v>45632</v>
      </c>
      <c r="C48" s="35" t="str">
        <f t="shared" si="1"/>
        <v>N/A</v>
      </c>
      <c r="D48" s="35" t="s">
        <v>158</v>
      </c>
      <c r="E48" s="35">
        <v>5</v>
      </c>
      <c r="F48" s="36">
        <v>500</v>
      </c>
      <c r="G48" s="34">
        <f>+E48*F48</f>
        <v>2500</v>
      </c>
    </row>
    <row r="49" spans="1:7" x14ac:dyDescent="0.25">
      <c r="A49" s="41">
        <v>45225</v>
      </c>
      <c r="B49" s="41">
        <v>44890</v>
      </c>
      <c r="C49" s="35" t="s">
        <v>8</v>
      </c>
      <c r="D49" s="35" t="s">
        <v>144</v>
      </c>
      <c r="E49" s="35">
        <v>1</v>
      </c>
      <c r="F49" s="36">
        <v>975</v>
      </c>
      <c r="G49" s="34">
        <f>+E49*F49</f>
        <v>975</v>
      </c>
    </row>
    <row r="50" spans="1:7" x14ac:dyDescent="0.25">
      <c r="A50" s="41"/>
      <c r="B50" s="43"/>
      <c r="C50" s="43"/>
      <c r="D50" s="43"/>
      <c r="E50" s="43"/>
      <c r="F50" s="44"/>
      <c r="G50" s="45">
        <f>SUM(G9:G49)</f>
        <v>137195.71</v>
      </c>
    </row>
    <row r="51" spans="1:7" x14ac:dyDescent="0.25">
      <c r="A51" s="40"/>
      <c r="B51" s="38"/>
      <c r="C51" s="39"/>
      <c r="D51" s="40" t="s">
        <v>106</v>
      </c>
      <c r="E51" s="39"/>
      <c r="F51" s="39"/>
      <c r="G51" s="39"/>
    </row>
    <row r="52" spans="1:7" x14ac:dyDescent="0.25">
      <c r="A52" s="40"/>
      <c r="B52" s="38"/>
      <c r="C52" s="39"/>
      <c r="D52" s="38" t="s">
        <v>107</v>
      </c>
      <c r="E52" s="39"/>
      <c r="F52" s="39"/>
      <c r="G52" s="39"/>
    </row>
    <row r="53" spans="1:7" x14ac:dyDescent="0.25">
      <c r="A53" s="40"/>
      <c r="B53" s="38"/>
      <c r="C53" s="39"/>
      <c r="D53" s="39"/>
      <c r="E53" s="39"/>
      <c r="F53" s="39"/>
      <c r="G53" s="50"/>
    </row>
    <row r="54" spans="1:7" x14ac:dyDescent="0.25">
      <c r="A54" s="40"/>
      <c r="B54" s="38"/>
      <c r="C54" s="38"/>
      <c r="D54" s="40"/>
      <c r="E54" s="38"/>
      <c r="F54" s="38"/>
      <c r="G54" s="38"/>
    </row>
    <row r="55" spans="1:7" x14ac:dyDescent="0.25">
      <c r="A55" s="40"/>
      <c r="B55" s="40"/>
      <c r="C55" s="40"/>
      <c r="D55" s="38"/>
      <c r="E55" s="40"/>
      <c r="F55" s="38"/>
      <c r="G55" s="38"/>
    </row>
    <row r="56" spans="1:7" x14ac:dyDescent="0.25">
      <c r="A56" s="40"/>
      <c r="B56" s="16" t="s">
        <v>146</v>
      </c>
      <c r="C56" s="16"/>
      <c r="D56" s="16"/>
      <c r="E56" s="16"/>
      <c r="F56" s="16"/>
      <c r="G56" s="49"/>
    </row>
    <row r="57" spans="1:7" x14ac:dyDescent="0.25">
      <c r="A57" s="38"/>
    </row>
    <row r="58" spans="1:7" x14ac:dyDescent="0.25">
      <c r="A58" s="38"/>
    </row>
    <row r="59" spans="1:7" x14ac:dyDescent="0.25">
      <c r="A59" s="38"/>
    </row>
    <row r="60" spans="1:7" x14ac:dyDescent="0.25">
      <c r="A60" s="38"/>
    </row>
    <row r="61" spans="1:7" x14ac:dyDescent="0.25">
      <c r="A61" s="38"/>
      <c r="G61" s="42"/>
    </row>
    <row r="62" spans="1:7" x14ac:dyDescent="0.25">
      <c r="A62" s="16"/>
    </row>
  </sheetData>
  <mergeCells count="1">
    <mergeCell ref="C6:G6"/>
  </mergeCells>
  <pageMargins left="0.70866141732283472" right="0.70866141732283472" top="0.74803149606299213" bottom="0.74803149606299213" header="0.31496062992125984" footer="0.31496062992125984"/>
  <pageSetup scale="79" orientation="portrait" verticalDpi="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materiales </vt:lpstr>
      <vt:lpstr>OFICINA </vt:lpstr>
      <vt:lpstr>Hoja2</vt:lpstr>
      <vt:lpstr>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Paula Castillo</dc:creator>
  <cp:lastModifiedBy>Katherine Paula Castillo</cp:lastModifiedBy>
  <cp:lastPrinted>2025-01-08T16:21:09Z</cp:lastPrinted>
  <dcterms:created xsi:type="dcterms:W3CDTF">2024-06-06T18:03:36Z</dcterms:created>
  <dcterms:modified xsi:type="dcterms:W3CDTF">2025-01-10T16:00:15Z</dcterms:modified>
</cp:coreProperties>
</file>