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 INAZUCAR\Desktop\"/>
    </mc:Choice>
  </mc:AlternateContent>
  <xr:revisionPtr revIDLastSave="0" documentId="8_{729C66F6-68DF-4BBA-ABB6-9A6FC86B9C3A}" xr6:coauthVersionLast="47" xr6:coauthVersionMax="47" xr10:uidLastSave="{00000000-0000-0000-0000-000000000000}"/>
  <bookViews>
    <workbookView xWindow="-120" yWindow="-120" windowWidth="20730" windowHeight="11160" firstSheet="2" activeTab="2" xr2:uid="{A6AEFDD9-8E7F-4C55-BA8B-B353015898BC}"/>
  </bookViews>
  <sheets>
    <sheet name="Inventario M. de Oficina Feb 24" sheetId="1" state="hidden" r:id="rId1"/>
    <sheet name="Inventario M. de Limpieza Feb24" sheetId="2" state="hidden" r:id="rId2"/>
    <sheet name="Inventario M. de Oficina MAR24" sheetId="3" r:id="rId3"/>
    <sheet name="Inventario M. de Limpieza MAR24" sheetId="6" state="hidden" r:id="rId4"/>
    <sheet name="LISTADO OBSELETO" sheetId="7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3" l="1"/>
  <c r="H96" i="3"/>
  <c r="D96" i="3"/>
  <c r="B96" i="3"/>
  <c r="A96" i="3"/>
  <c r="H83" i="3"/>
  <c r="H82" i="3"/>
  <c r="H64" i="3"/>
  <c r="H62" i="3"/>
  <c r="G17" i="3"/>
  <c r="H17" i="3" s="1"/>
  <c r="G98" i="3"/>
  <c r="H98" i="3" s="1"/>
  <c r="D98" i="3"/>
  <c r="B98" i="3"/>
  <c r="A98" i="3"/>
  <c r="H97" i="3"/>
  <c r="H95" i="3"/>
  <c r="H93" i="3"/>
  <c r="H88" i="3"/>
  <c r="H84" i="3"/>
  <c r="H81" i="3"/>
  <c r="H80" i="3"/>
  <c r="H78" i="3"/>
  <c r="H76" i="3"/>
  <c r="H65" i="3"/>
  <c r="H67" i="3"/>
  <c r="G66" i="3"/>
  <c r="H66" i="3" s="1"/>
  <c r="H74" i="3"/>
  <c r="D74" i="3"/>
  <c r="B74" i="3"/>
  <c r="A74" i="3"/>
  <c r="H75" i="3"/>
  <c r="H72" i="3"/>
  <c r="D72" i="3"/>
  <c r="B72" i="3"/>
  <c r="A72" i="3"/>
  <c r="H73" i="3"/>
  <c r="H71" i="3"/>
  <c r="H70" i="3"/>
  <c r="H69" i="3"/>
  <c r="H68" i="3"/>
  <c r="H56" i="3"/>
  <c r="H53" i="3"/>
  <c r="H44" i="3"/>
  <c r="H40" i="3"/>
  <c r="H39" i="3"/>
  <c r="H28" i="3"/>
  <c r="H27" i="3"/>
  <c r="H21" i="3"/>
  <c r="H20" i="3"/>
  <c r="H19" i="3"/>
  <c r="H18" i="3"/>
  <c r="H16" i="3"/>
  <c r="H14" i="3"/>
  <c r="H15" i="3"/>
  <c r="D15" i="3"/>
  <c r="D16" i="3" s="1"/>
  <c r="D18" i="3" s="1"/>
  <c r="D19" i="3" s="1"/>
  <c r="D20" i="3" s="1"/>
  <c r="D21" i="3" s="1"/>
  <c r="B15" i="3"/>
  <c r="B16" i="3" s="1"/>
  <c r="B18" i="3" s="1"/>
  <c r="B19" i="3" s="1"/>
  <c r="B20" i="3" s="1"/>
  <c r="B21" i="3" s="1"/>
  <c r="A15" i="3"/>
  <c r="A16" i="3" s="1"/>
  <c r="A18" i="3" s="1"/>
  <c r="A19" i="3" s="1"/>
  <c r="A20" i="3" s="1"/>
  <c r="A21" i="3" s="1"/>
  <c r="H13" i="3"/>
  <c r="H6" i="3"/>
  <c r="H12" i="3"/>
  <c r="H7" i="3"/>
  <c r="H45" i="6"/>
  <c r="H43" i="6"/>
  <c r="H42" i="6"/>
  <c r="H40" i="6"/>
  <c r="H39" i="6"/>
  <c r="H37" i="6"/>
  <c r="H34" i="6"/>
  <c r="H33" i="6"/>
  <c r="H32" i="6"/>
  <c r="H31" i="6"/>
  <c r="H29" i="6"/>
  <c r="H54" i="2"/>
  <c r="H51" i="2"/>
  <c r="H50" i="2"/>
  <c r="H49" i="2"/>
  <c r="H48" i="2"/>
  <c r="H47" i="2"/>
  <c r="H45" i="2"/>
  <c r="H44" i="2"/>
  <c r="H42" i="2"/>
  <c r="H40" i="2"/>
  <c r="H39" i="2"/>
  <c r="H38" i="2"/>
  <c r="H28" i="6"/>
  <c r="H27" i="6"/>
  <c r="H26" i="6"/>
  <c r="H25" i="6"/>
  <c r="H24" i="6"/>
  <c r="H23" i="6"/>
  <c r="H22" i="6"/>
  <c r="H21" i="6"/>
  <c r="H20" i="6"/>
  <c r="H19" i="6"/>
  <c r="H17" i="6"/>
  <c r="H16" i="6"/>
  <c r="H15" i="6"/>
  <c r="H14" i="6"/>
  <c r="H13" i="6"/>
  <c r="H12" i="6"/>
  <c r="H11" i="6"/>
  <c r="H10" i="6"/>
  <c r="H9" i="6"/>
  <c r="H8" i="6"/>
  <c r="H7" i="6"/>
  <c r="H6" i="6"/>
  <c r="A17" i="3" l="1"/>
  <c r="B17" i="3"/>
  <c r="D17" i="3"/>
  <c r="H49" i="6"/>
  <c r="H22" i="3"/>
  <c r="H111" i="3" s="1"/>
  <c r="H103" i="1"/>
  <c r="H18" i="1"/>
</calcChain>
</file>

<file path=xl/sharedStrings.xml><?xml version="1.0" encoding="utf-8"?>
<sst xmlns="http://schemas.openxmlformats.org/spreadsheetml/2006/main" count="982" uniqueCount="191">
  <si>
    <t xml:space="preserve">Ubicación </t>
  </si>
  <si>
    <t>Codigo del Articulo</t>
  </si>
  <si>
    <t>Descripcion</t>
  </si>
  <si>
    <t>Costo Unitario</t>
  </si>
  <si>
    <t>Monto Total</t>
  </si>
  <si>
    <t>Almacen</t>
  </si>
  <si>
    <t>N/A</t>
  </si>
  <si>
    <t xml:space="preserve">Resma de Papel 81/2x11  </t>
  </si>
  <si>
    <t xml:space="preserve">Resma Timbrada 81/2x11 </t>
  </si>
  <si>
    <t xml:space="preserve">Resma Timbrada 81/2x11 hilo </t>
  </si>
  <si>
    <t>Resma Papel 81/2x14</t>
  </si>
  <si>
    <t xml:space="preserve">Tóner hp 105A                 </t>
  </si>
  <si>
    <t>Tóner hp 541A</t>
  </si>
  <si>
    <t>Tóner hp 542A</t>
  </si>
  <si>
    <t>Tóner hp 603A</t>
  </si>
  <si>
    <t>Tóner hp 85A</t>
  </si>
  <si>
    <t>Tóner hp 55A</t>
  </si>
  <si>
    <t>Tóner hp 12A</t>
  </si>
  <si>
    <t>Tóner hp 83A</t>
  </si>
  <si>
    <t>Tóner XEROX 3655</t>
  </si>
  <si>
    <t>Tóner XEROX 6505</t>
  </si>
  <si>
    <t>Tóner Sharp</t>
  </si>
  <si>
    <t xml:space="preserve">Toner Hp 58 A </t>
  </si>
  <si>
    <t xml:space="preserve">$-   </t>
  </si>
  <si>
    <t xml:space="preserve"> $-   </t>
  </si>
  <si>
    <t xml:space="preserve">Cartucho hp 61 color </t>
  </si>
  <si>
    <t xml:space="preserve">Cartucho hp 662 color </t>
  </si>
  <si>
    <t xml:space="preserve">Cartucho hp 662 negro </t>
  </si>
  <si>
    <t xml:space="preserve">Cartucho hp 670 Negro </t>
  </si>
  <si>
    <t xml:space="preserve">Cartucho hp 664 negro </t>
  </si>
  <si>
    <t xml:space="preserve">Cartucho hp 664 color </t>
  </si>
  <si>
    <t xml:space="preserve">Saca puntas </t>
  </si>
  <si>
    <t>Rollo Sumadora</t>
  </si>
  <si>
    <t xml:space="preserve">Borras </t>
  </si>
  <si>
    <t>Dvds 50/1</t>
  </si>
  <si>
    <t>Paq. De CDS 50/1</t>
  </si>
  <si>
    <t>Liquid Paper</t>
  </si>
  <si>
    <t>Cinta TIO 1/12</t>
  </si>
  <si>
    <t>Cinta Adhesiva</t>
  </si>
  <si>
    <t>Cinta Epson Xl 300</t>
  </si>
  <si>
    <t>Cinta Brother</t>
  </si>
  <si>
    <t xml:space="preserve">Grapadora </t>
  </si>
  <si>
    <t xml:space="preserve">Saca Grapa </t>
  </si>
  <si>
    <t xml:space="preserve">Perforadora </t>
  </si>
  <si>
    <t xml:space="preserve">Dispensador de cinta </t>
  </si>
  <si>
    <t>Tijera</t>
  </si>
  <si>
    <t>Libreta Grande</t>
  </si>
  <si>
    <t xml:space="preserve">Libreta pequeña </t>
  </si>
  <si>
    <t>Lapiceros Azul</t>
  </si>
  <si>
    <t>Lapiceros Negro</t>
  </si>
  <si>
    <t>Record</t>
  </si>
  <si>
    <t>Porta Clip</t>
  </si>
  <si>
    <t>Clip Pequeño</t>
  </si>
  <si>
    <t>Clic Grande</t>
  </si>
  <si>
    <t>Postic de color</t>
  </si>
  <si>
    <t>Postic</t>
  </si>
  <si>
    <t xml:space="preserve">Sobre Carta Hilo Crema 3*6 </t>
  </si>
  <si>
    <t>Sobre Carta Crema Hilo 5*7</t>
  </si>
  <si>
    <t xml:space="preserve">Sobre Carta 5*7 Blanco Hilo </t>
  </si>
  <si>
    <t>Sobre de carta blanco 500/1</t>
  </si>
  <si>
    <t>Ficha 6x4</t>
  </si>
  <si>
    <t xml:space="preserve">Porta Lápiz </t>
  </si>
  <si>
    <t>Papel para encuadernar</t>
  </si>
  <si>
    <t>Espiral para encuadernar 12mm</t>
  </si>
  <si>
    <t>Espiral para encuadernar 14mm</t>
  </si>
  <si>
    <t>Espirales para encuadernar 9/10</t>
  </si>
  <si>
    <t>Espiral para encuadernar 5/8mm</t>
  </si>
  <si>
    <t>Bandeja de Escritorio Agrilico</t>
  </si>
  <si>
    <t>Bandeja de folder Hierro</t>
  </si>
  <si>
    <t xml:space="preserve">Tinta de sello </t>
  </si>
  <si>
    <t xml:space="preserve">Almohadilla para sello </t>
  </si>
  <si>
    <t>Paq. Divisores</t>
  </si>
  <si>
    <t xml:space="preserve">Chincheta de colores </t>
  </si>
  <si>
    <t xml:space="preserve">Porta tarjeta </t>
  </si>
  <si>
    <t xml:space="preserve">Tabla con gancho </t>
  </si>
  <si>
    <t xml:space="preserve">Juego de reglas </t>
  </si>
  <si>
    <t xml:space="preserve">Calculadora </t>
  </si>
  <si>
    <t xml:space="preserve"> Total </t>
  </si>
  <si>
    <t>Agua Planeta 16.9 Onz</t>
  </si>
  <si>
    <t>Papel Higiénico 12/1</t>
  </si>
  <si>
    <t>Papel Toalla de Baño 6/1</t>
  </si>
  <si>
    <t>Papel Toalla de cocina 24/1</t>
  </si>
  <si>
    <t>Papel Aluminio</t>
  </si>
  <si>
    <t>Paq. De vaso #5 50/1</t>
  </si>
  <si>
    <t>Saco de Ace 30 Lb</t>
  </si>
  <si>
    <t xml:space="preserve">Agua de bateria </t>
  </si>
  <si>
    <t>Suape #36</t>
  </si>
  <si>
    <t>Recogedor de Basura</t>
  </si>
  <si>
    <t>Escoba</t>
  </si>
  <si>
    <t>Brillo Gordo</t>
  </si>
  <si>
    <t>Brillo Fino</t>
  </si>
  <si>
    <t>Esponja de Fregar</t>
  </si>
  <si>
    <t xml:space="preserve">Toallas </t>
  </si>
  <si>
    <t>Lanilla</t>
  </si>
  <si>
    <t>Cubeta</t>
  </si>
  <si>
    <t>Escobilla</t>
  </si>
  <si>
    <t>Pastilla de Inodoro</t>
  </si>
  <si>
    <t>Plato  Llano</t>
  </si>
  <si>
    <t xml:space="preserve">Plato desechable c/tapa </t>
  </si>
  <si>
    <t>Existencia</t>
  </si>
  <si>
    <t>Monto Total RD$</t>
  </si>
  <si>
    <t>Fecha de Adquisicion</t>
  </si>
  <si>
    <t>Fecha de Registro</t>
  </si>
  <si>
    <t>INVENTARIO ALMACEN FEBRERO 2024</t>
  </si>
  <si>
    <t>Pendaflex 25/1</t>
  </si>
  <si>
    <t xml:space="preserve">                          MATERIALES DE LIMPIEZA</t>
  </si>
  <si>
    <t>MATERIALES DE OFICINA</t>
  </si>
  <si>
    <t>Codigo</t>
  </si>
  <si>
    <t>Ubicacion</t>
  </si>
  <si>
    <t>Clip Billetera 25 mm 1/12</t>
  </si>
  <si>
    <t>Clip Billetera 51 mm 1/12</t>
  </si>
  <si>
    <t>Sobre de carta timbrado</t>
  </si>
  <si>
    <t>Sobre Manila 10x13</t>
  </si>
  <si>
    <t xml:space="preserve"> Sobre Manila 9x12</t>
  </si>
  <si>
    <t>Resaltadores 12/1</t>
  </si>
  <si>
    <t xml:space="preserve">Marcadores permanente </t>
  </si>
  <si>
    <t xml:space="preserve">Bolígrafo </t>
  </si>
  <si>
    <t xml:space="preserve"> Marcadores de pizarra 12/1</t>
  </si>
  <si>
    <t xml:space="preserve"> Gomita</t>
  </si>
  <si>
    <t>GrapaS</t>
  </si>
  <si>
    <t xml:space="preserve">Papel carbón </t>
  </si>
  <si>
    <t xml:space="preserve">Folder de colores </t>
  </si>
  <si>
    <t>Folder 81/2x14</t>
  </si>
  <si>
    <t>Folder 81/2x11</t>
  </si>
  <si>
    <t>Tinta EPSON Negra</t>
  </si>
  <si>
    <t>Tinta EPSON Azul</t>
  </si>
  <si>
    <t>Tinta EPSON Amarilla</t>
  </si>
  <si>
    <t xml:space="preserve">Tinta EPSON Magenta </t>
  </si>
  <si>
    <t xml:space="preserve"> Lápiz 12/1</t>
  </si>
  <si>
    <t xml:space="preserve">Clic Hembra y Macho </t>
  </si>
  <si>
    <t>Clip Billetera 32 mm</t>
  </si>
  <si>
    <t xml:space="preserve"> Label </t>
  </si>
  <si>
    <t xml:space="preserve">Comprobante de caja chica </t>
  </si>
  <si>
    <t xml:space="preserve">Recibo autorización desembolso de caja chica </t>
  </si>
  <si>
    <t>Servilleta 10/1 500/1</t>
  </si>
  <si>
    <t>Vaso #10 50/1</t>
  </si>
  <si>
    <t xml:space="preserve"> Ambientadores Glade 12/1</t>
  </si>
  <si>
    <t>Lavaplatos Gl</t>
  </si>
  <si>
    <t>Gel Lavamanos</t>
  </si>
  <si>
    <t xml:space="preserve"> Limpiacristales Gl</t>
  </si>
  <si>
    <t>Limpiador Profundo Gl</t>
  </si>
  <si>
    <t>Cloro/ Gl</t>
  </si>
  <si>
    <t xml:space="preserve"> Mistolin Gl</t>
  </si>
  <si>
    <t>Shampoo para carro Gl</t>
  </si>
  <si>
    <t>Amorol para vehículo Gl.</t>
  </si>
  <si>
    <t>Desgrasante Gl.</t>
  </si>
  <si>
    <t>Jabon de Cuaba Pasta 5/1</t>
  </si>
  <si>
    <t>Alcohol Gl.</t>
  </si>
  <si>
    <t>Guante Desechable</t>
  </si>
  <si>
    <t>Funda de 55 Gl 100/1</t>
  </si>
  <si>
    <t>Fundas de 8/galones</t>
  </si>
  <si>
    <t>Funda de 30 Gl 100/1</t>
  </si>
  <si>
    <t>Guantes Pares</t>
  </si>
  <si>
    <t>Arianna Montilla</t>
  </si>
  <si>
    <t>Aux. Administrativa</t>
  </si>
  <si>
    <t>Jose Yvan Castro Ramirez</t>
  </si>
  <si>
    <t>Supervisor del Almacen</t>
  </si>
  <si>
    <t xml:space="preserve"> Gel Antibacterial gl.</t>
  </si>
  <si>
    <t>Disp. papel toalla de mano</t>
  </si>
  <si>
    <t>15/10/2021</t>
  </si>
  <si>
    <t xml:space="preserve"> 13/08/2020</t>
  </si>
  <si>
    <t>04//02/2022</t>
  </si>
  <si>
    <t>MATERIALES DE COCINA</t>
  </si>
  <si>
    <t xml:space="preserve">       INVENTARIO ALMACEN FEBRERO 2024</t>
  </si>
  <si>
    <t xml:space="preserve">Ambientador Automatico </t>
  </si>
  <si>
    <t xml:space="preserve">                                                                                   </t>
  </si>
  <si>
    <t xml:space="preserve">Paq. Papel carbón </t>
  </si>
  <si>
    <t>Folder Verde Oscuro</t>
  </si>
  <si>
    <t>Folder Verde Claro</t>
  </si>
  <si>
    <t>Folder Azul</t>
  </si>
  <si>
    <t>Folder Azul Oscuro</t>
  </si>
  <si>
    <t>Folder Naranja</t>
  </si>
  <si>
    <t>Folder Amarillo</t>
  </si>
  <si>
    <t>Folder Fusia</t>
  </si>
  <si>
    <t>Folder Rosado</t>
  </si>
  <si>
    <t>Espirales para encuadernar 9/16</t>
  </si>
  <si>
    <t xml:space="preserve">Bloque de comprobante de caja chica </t>
  </si>
  <si>
    <t xml:space="preserve">Bloque de autorización desembolso de caja chica </t>
  </si>
  <si>
    <t xml:space="preserve"> </t>
  </si>
  <si>
    <t xml:space="preserve">       INVENTARIO ALMACEN  ENERO-MARZO 2024</t>
  </si>
  <si>
    <t xml:space="preserve">Listado Obsoleto </t>
  </si>
  <si>
    <t xml:space="preserve">Descripcion </t>
  </si>
  <si>
    <t xml:space="preserve">Cantidad </t>
  </si>
  <si>
    <t>INVENTARIO ALMACEN ENERO- MARZO 2024</t>
  </si>
  <si>
    <t>Caja Sobre Manila Timbrado 9x12</t>
  </si>
  <si>
    <t>Caja Sobre Manila Timbrado 10x13</t>
  </si>
  <si>
    <t>Lapiceros Rojo</t>
  </si>
  <si>
    <t>Espiral Para encuadernar 1/2mm</t>
  </si>
  <si>
    <t>Caja de Sobre Blanco 9x12</t>
  </si>
  <si>
    <t>Caja de Sobre Timbrado 9x12</t>
  </si>
  <si>
    <t>Espiral para encuadernar 3/4mm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</si>
</sst>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5" formatCode="&quot;$&quot;#,##0.00_);[Red]\(&quot;$&quot;#,##0.00\)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 Light"/>
      <family val="2"/>
    </font>
    <font>
      <sz val="12"/>
      <color rgb="FF000000"/>
      <name val="Calibri Light"/>
      <family val="2"/>
    </font>
    <font>
      <b/>
      <sz val="10"/>
      <color rgb="FF000000"/>
      <name val="Calibri Light"/>
      <family val="2"/>
    </font>
    <font>
      <sz val="12"/>
      <color theme="1"/>
      <name val="Calibri Light"/>
      <family val="2"/>
    </font>
    <font>
      <sz val="10"/>
      <color theme="1"/>
      <name val="Aptos Narrow"/>
      <family val="2"/>
      <scheme val="minor"/>
    </font>
    <font>
      <sz val="10"/>
      <color rgb="FF000000"/>
      <name val="Calibri Light"/>
      <family val="2"/>
    </font>
    <font>
      <sz val="10"/>
      <color theme="1"/>
      <name val="Calibri Light"/>
      <family val="2"/>
    </font>
    <font>
      <sz val="10"/>
      <color rgb="FF000000"/>
      <name val="Calibri"/>
      <family val="2"/>
    </font>
    <font>
      <b/>
      <sz val="10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3" tint="0.89999084444715716"/>
        <bgColor rgb="FFD9E1F2"/>
      </patternFill>
    </fill>
    <fill>
      <patternFill patternType="solid">
        <fgColor theme="3" tint="0.89999084444715716"/>
        <bgColor rgb="FFB4C6E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4" fillId="0" borderId="0" xfId="0" applyFont="1"/>
    <xf numFmtId="0" fontId="5" fillId="4" borderId="8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6" fillId="0" borderId="0" xfId="0" applyFont="1"/>
    <xf numFmtId="0" fontId="5" fillId="4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wrapText="1"/>
    </xf>
    <xf numFmtId="0" fontId="2" fillId="2" borderId="0" xfId="0" applyFont="1" applyFill="1"/>
    <xf numFmtId="0" fontId="2" fillId="2" borderId="0" xfId="0" applyFont="1" applyFill="1" applyAlignment="1">
      <alignment horizontal="right" wrapText="1"/>
    </xf>
    <xf numFmtId="0" fontId="5" fillId="4" borderId="3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7" fillId="2" borderId="1" xfId="0" applyNumberFormat="1" applyFont="1" applyFill="1" applyBorder="1" applyAlignment="1">
      <alignment horizontal="left" wrapText="1"/>
    </xf>
    <xf numFmtId="49" fontId="7" fillId="2" borderId="1" xfId="0" applyNumberFormat="1" applyFont="1" applyFill="1" applyBorder="1" applyAlignment="1">
      <alignment horizontal="left" wrapText="1"/>
    </xf>
    <xf numFmtId="14" fontId="7" fillId="2" borderId="10" xfId="0" applyNumberFormat="1" applyFont="1" applyFill="1" applyBorder="1" applyAlignment="1">
      <alignment horizontal="left" wrapText="1"/>
    </xf>
    <xf numFmtId="0" fontId="8" fillId="5" borderId="0" xfId="0" applyFont="1" applyFill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5" borderId="0" xfId="0" applyFont="1" applyFill="1" applyAlignment="1">
      <alignment horizontal="left" wrapText="1"/>
    </xf>
    <xf numFmtId="0" fontId="8" fillId="5" borderId="11" xfId="0" applyFont="1" applyFill="1" applyBorder="1"/>
    <xf numFmtId="164" fontId="8" fillId="5" borderId="0" xfId="0" applyNumberFormat="1" applyFont="1" applyFill="1"/>
    <xf numFmtId="164" fontId="8" fillId="5" borderId="11" xfId="0" applyNumberFormat="1" applyFont="1" applyFill="1" applyBorder="1"/>
    <xf numFmtId="0" fontId="8" fillId="4" borderId="3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 wrapText="1"/>
    </xf>
    <xf numFmtId="0" fontId="8" fillId="4" borderId="1" xfId="0" applyFont="1" applyFill="1" applyBorder="1"/>
    <xf numFmtId="164" fontId="8" fillId="4" borderId="3" xfId="0" applyNumberFormat="1" applyFont="1" applyFill="1" applyBorder="1"/>
    <xf numFmtId="164" fontId="8" fillId="4" borderId="1" xfId="0" applyNumberFormat="1" applyFont="1" applyFill="1" applyBorder="1"/>
    <xf numFmtId="0" fontId="8" fillId="4" borderId="6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left" wrapText="1"/>
    </xf>
    <xf numFmtId="0" fontId="8" fillId="4" borderId="5" xfId="0" applyFont="1" applyFill="1" applyBorder="1"/>
    <xf numFmtId="164" fontId="8" fillId="4" borderId="6" xfId="0" applyNumberFormat="1" applyFont="1" applyFill="1" applyBorder="1"/>
    <xf numFmtId="164" fontId="8" fillId="4" borderId="5" xfId="0" applyNumberFormat="1" applyFont="1" applyFill="1" applyBorder="1"/>
    <xf numFmtId="0" fontId="8" fillId="5" borderId="3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left" wrapText="1"/>
    </xf>
    <xf numFmtId="0" fontId="8" fillId="5" borderId="1" xfId="0" applyFont="1" applyFill="1" applyBorder="1"/>
    <xf numFmtId="164" fontId="8" fillId="5" borderId="3" xfId="0" applyNumberFormat="1" applyFont="1" applyFill="1" applyBorder="1"/>
    <xf numFmtId="164" fontId="8" fillId="5" borderId="1" xfId="0" applyNumberFormat="1" applyFont="1" applyFill="1" applyBorder="1"/>
    <xf numFmtId="0" fontId="8" fillId="4" borderId="0" xfId="0" applyFont="1" applyFill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0" xfId="0" applyFont="1" applyFill="1" applyAlignment="1">
      <alignment horizontal="left" wrapText="1"/>
    </xf>
    <xf numFmtId="0" fontId="8" fillId="4" borderId="11" xfId="0" applyFont="1" applyFill="1" applyBorder="1"/>
    <xf numFmtId="164" fontId="8" fillId="4" borderId="0" xfId="0" applyNumberFormat="1" applyFont="1" applyFill="1"/>
    <xf numFmtId="164" fontId="8" fillId="4" borderId="11" xfId="0" applyNumberFormat="1" applyFont="1" applyFill="1" applyBorder="1"/>
    <xf numFmtId="0" fontId="8" fillId="4" borderId="7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left" wrapText="1"/>
    </xf>
    <xf numFmtId="0" fontId="8" fillId="4" borderId="10" xfId="0" applyFont="1" applyFill="1" applyBorder="1"/>
    <xf numFmtId="164" fontId="8" fillId="4" borderId="7" xfId="0" applyNumberFormat="1" applyFont="1" applyFill="1" applyBorder="1"/>
    <xf numFmtId="164" fontId="8" fillId="4" borderId="10" xfId="0" applyNumberFormat="1" applyFont="1" applyFill="1" applyBorder="1"/>
    <xf numFmtId="0" fontId="8" fillId="4" borderId="3" xfId="0" applyFont="1" applyFill="1" applyBorder="1"/>
    <xf numFmtId="0" fontId="8" fillId="5" borderId="0" xfId="0" applyFont="1" applyFill="1"/>
    <xf numFmtId="0" fontId="8" fillId="5" borderId="7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left" wrapText="1"/>
    </xf>
    <xf numFmtId="0" fontId="8" fillId="5" borderId="10" xfId="0" applyFont="1" applyFill="1" applyBorder="1"/>
    <xf numFmtId="164" fontId="8" fillId="5" borderId="7" xfId="0" applyNumberFormat="1" applyFont="1" applyFill="1" applyBorder="1"/>
    <xf numFmtId="164" fontId="8" fillId="5" borderId="10" xfId="0" applyNumberFormat="1" applyFont="1" applyFill="1" applyBorder="1"/>
    <xf numFmtId="0" fontId="8" fillId="5" borderId="3" xfId="0" applyFont="1" applyFill="1" applyBorder="1"/>
    <xf numFmtId="0" fontId="8" fillId="4" borderId="0" xfId="0" applyFont="1" applyFill="1"/>
    <xf numFmtId="0" fontId="5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wrapText="1"/>
    </xf>
    <xf numFmtId="0" fontId="5" fillId="4" borderId="1" xfId="0" applyFont="1" applyFill="1" applyBorder="1"/>
    <xf numFmtId="0" fontId="5" fillId="4" borderId="3" xfId="0" applyFont="1" applyFill="1" applyBorder="1" applyAlignment="1">
      <alignment horizontal="right"/>
    </xf>
    <xf numFmtId="165" fontId="5" fillId="4" borderId="4" xfId="0" applyNumberFormat="1" applyFont="1" applyFill="1" applyBorder="1"/>
    <xf numFmtId="0" fontId="9" fillId="0" borderId="0" xfId="0" applyFont="1"/>
    <xf numFmtId="0" fontId="8" fillId="0" borderId="0" xfId="0" applyFont="1"/>
    <xf numFmtId="0" fontId="5" fillId="0" borderId="0" xfId="0" applyFont="1" applyAlignment="1">
      <alignment horizontal="left"/>
    </xf>
    <xf numFmtId="0" fontId="9" fillId="2" borderId="3" xfId="0" applyFont="1" applyFill="1" applyBorder="1"/>
    <xf numFmtId="0" fontId="9" fillId="2" borderId="7" xfId="0" applyFont="1" applyFill="1" applyBorder="1"/>
    <xf numFmtId="0" fontId="5" fillId="3" borderId="7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14" fontId="9" fillId="2" borderId="4" xfId="0" applyNumberFormat="1" applyFont="1" applyFill="1" applyBorder="1"/>
    <xf numFmtId="0" fontId="8" fillId="5" borderId="4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165" fontId="8" fillId="5" borderId="1" xfId="0" applyNumberFormat="1" applyFont="1" applyFill="1" applyBorder="1" applyAlignment="1">
      <alignment horizontal="center" wrapText="1"/>
    </xf>
    <xf numFmtId="165" fontId="8" fillId="5" borderId="4" xfId="0" applyNumberFormat="1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center" wrapText="1"/>
    </xf>
    <xf numFmtId="165" fontId="8" fillId="4" borderId="11" xfId="0" applyNumberFormat="1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left" wrapText="1"/>
    </xf>
    <xf numFmtId="164" fontId="8" fillId="4" borderId="9" xfId="0" applyNumberFormat="1" applyFont="1" applyFill="1" applyBorder="1" applyAlignment="1">
      <alignment horizontal="center" wrapText="1"/>
    </xf>
    <xf numFmtId="164" fontId="8" fillId="5" borderId="4" xfId="0" applyNumberFormat="1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 wrapText="1"/>
    </xf>
    <xf numFmtId="165" fontId="8" fillId="4" borderId="1" xfId="0" applyNumberFormat="1" applyFont="1" applyFill="1" applyBorder="1" applyAlignment="1">
      <alignment horizontal="center" wrapText="1"/>
    </xf>
    <xf numFmtId="14" fontId="9" fillId="2" borderId="8" xfId="0" applyNumberFormat="1" applyFont="1" applyFill="1" applyBorder="1"/>
    <xf numFmtId="164" fontId="8" fillId="4" borderId="4" xfId="0" applyNumberFormat="1" applyFont="1" applyFill="1" applyBorder="1" applyAlignment="1">
      <alignment horizontal="center" wrapText="1"/>
    </xf>
    <xf numFmtId="0" fontId="8" fillId="4" borderId="8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8" fillId="4" borderId="10" xfId="0" applyFont="1" applyFill="1" applyBorder="1" applyAlignment="1">
      <alignment horizontal="center" wrapText="1"/>
    </xf>
    <xf numFmtId="165" fontId="8" fillId="4" borderId="10" xfId="0" applyNumberFormat="1" applyFont="1" applyFill="1" applyBorder="1" applyAlignment="1">
      <alignment horizontal="center" wrapText="1"/>
    </xf>
    <xf numFmtId="165" fontId="8" fillId="4" borderId="8" xfId="0" applyNumberFormat="1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10" xfId="0" applyFont="1" applyFill="1" applyBorder="1" applyAlignment="1">
      <alignment horizontal="center" wrapText="1"/>
    </xf>
    <xf numFmtId="165" fontId="8" fillId="5" borderId="10" xfId="0" applyNumberFormat="1" applyFont="1" applyFill="1" applyBorder="1" applyAlignment="1">
      <alignment horizontal="center" wrapText="1"/>
    </xf>
    <xf numFmtId="165" fontId="8" fillId="5" borderId="8" xfId="0" applyNumberFormat="1" applyFont="1" applyFill="1" applyBorder="1" applyAlignment="1">
      <alignment horizontal="center" wrapText="1"/>
    </xf>
    <xf numFmtId="165" fontId="8" fillId="4" borderId="9" xfId="0" applyNumberFormat="1" applyFont="1" applyFill="1" applyBorder="1" applyAlignment="1">
      <alignment horizontal="center" wrapText="1"/>
    </xf>
    <xf numFmtId="165" fontId="8" fillId="4" borderId="4" xfId="0" applyNumberFormat="1" applyFont="1" applyFill="1" applyBorder="1" applyAlignment="1">
      <alignment horizontal="center" wrapText="1"/>
    </xf>
    <xf numFmtId="14" fontId="9" fillId="2" borderId="9" xfId="0" applyNumberFormat="1" applyFont="1" applyFill="1" applyBorder="1"/>
    <xf numFmtId="0" fontId="8" fillId="5" borderId="9" xfId="0" applyFont="1" applyFill="1" applyBorder="1" applyAlignment="1">
      <alignment horizontal="center" wrapText="1"/>
    </xf>
    <xf numFmtId="0" fontId="8" fillId="5" borderId="0" xfId="0" applyFont="1" applyFill="1" applyAlignment="1">
      <alignment horizontal="center" wrapText="1"/>
    </xf>
    <xf numFmtId="0" fontId="8" fillId="5" borderId="11" xfId="0" applyFont="1" applyFill="1" applyBorder="1" applyAlignment="1">
      <alignment horizontal="left" wrapText="1"/>
    </xf>
    <xf numFmtId="0" fontId="8" fillId="5" borderId="11" xfId="0" applyFont="1" applyFill="1" applyBorder="1" applyAlignment="1">
      <alignment horizontal="center" wrapText="1"/>
    </xf>
    <xf numFmtId="165" fontId="8" fillId="5" borderId="11" xfId="0" applyNumberFormat="1" applyFont="1" applyFill="1" applyBorder="1" applyAlignment="1">
      <alignment horizontal="center" wrapText="1"/>
    </xf>
    <xf numFmtId="0" fontId="9" fillId="2" borderId="8" xfId="0" applyFont="1" applyFill="1" applyBorder="1"/>
    <xf numFmtId="0" fontId="8" fillId="2" borderId="8" xfId="0" applyFont="1" applyFill="1" applyBorder="1"/>
    <xf numFmtId="0" fontId="8" fillId="2" borderId="7" xfId="0" applyFont="1" applyFill="1" applyBorder="1"/>
    <xf numFmtId="0" fontId="8" fillId="2" borderId="10" xfId="0" applyFont="1" applyFill="1" applyBorder="1"/>
    <xf numFmtId="0" fontId="5" fillId="2" borderId="7" xfId="0" applyFont="1" applyFill="1" applyBorder="1" applyAlignment="1">
      <alignment horizontal="center" wrapText="1"/>
    </xf>
    <xf numFmtId="165" fontId="5" fillId="2" borderId="8" xfId="0" applyNumberFormat="1" applyFont="1" applyFill="1" applyBorder="1" applyAlignment="1">
      <alignment horizontal="center" wrapText="1"/>
    </xf>
    <xf numFmtId="0" fontId="7" fillId="0" borderId="0" xfId="0" applyFont="1"/>
    <xf numFmtId="0" fontId="10" fillId="0" borderId="0" xfId="0" applyFont="1"/>
    <xf numFmtId="0" fontId="11" fillId="0" borderId="0" xfId="0" applyFont="1"/>
    <xf numFmtId="0" fontId="7" fillId="0" borderId="0" xfId="0" applyFont="1" applyAlignment="1">
      <alignment horizontal="left" indent="2"/>
    </xf>
    <xf numFmtId="0" fontId="11" fillId="0" borderId="0" xfId="0" applyFont="1" applyAlignment="1">
      <alignment horizontal="right"/>
    </xf>
    <xf numFmtId="164" fontId="0" fillId="0" borderId="0" xfId="0" applyNumberFormat="1"/>
    <xf numFmtId="165" fontId="0" fillId="0" borderId="0" xfId="0" applyNumberFormat="1"/>
    <xf numFmtId="165" fontId="12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11" xfId="0" applyFont="1" applyBorder="1" applyAlignment="1">
      <alignment horizontal="left" vertical="center" wrapText="1"/>
    </xf>
    <xf numFmtId="14" fontId="7" fillId="2" borderId="5" xfId="0" applyNumberFormat="1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3DEE0-3E0A-4A7C-A191-B7E13347BA94}">
  <dimension ref="A2:H110"/>
  <sheetViews>
    <sheetView workbookViewId="0">
      <selection activeCell="F37" sqref="F37"/>
    </sheetView>
  </sheetViews>
  <sheetFormatPr baseColWidth="10" defaultRowHeight="15" x14ac:dyDescent="0.25"/>
  <cols>
    <col min="1" max="1" width="11.85546875" bestFit="1" customWidth="1"/>
    <col min="2" max="2" width="11.7109375" customWidth="1"/>
    <col min="3" max="3" width="11.42578125" hidden="1" customWidth="1"/>
    <col min="5" max="5" width="29.7109375" customWidth="1"/>
    <col min="6" max="6" width="9.7109375" customWidth="1"/>
    <col min="7" max="7" width="10.140625" customWidth="1"/>
    <col min="8" max="8" width="15.5703125" customWidth="1"/>
  </cols>
  <sheetData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3"/>
      <c r="B5" s="3"/>
      <c r="C5" s="3"/>
      <c r="D5" s="3"/>
      <c r="E5" s="3"/>
      <c r="F5" s="3"/>
      <c r="G5" s="3"/>
      <c r="H5" s="3"/>
    </row>
    <row r="6" spans="1:8" ht="15.75" x14ac:dyDescent="0.25">
      <c r="A6" s="139" t="s">
        <v>103</v>
      </c>
      <c r="B6" s="140"/>
      <c r="C6" s="140"/>
      <c r="D6" s="140"/>
      <c r="E6" s="140"/>
      <c r="F6" s="140"/>
      <c r="G6" s="140"/>
      <c r="H6" s="141"/>
    </row>
    <row r="7" spans="1:8" ht="15.75" x14ac:dyDescent="0.25">
      <c r="A7" s="139" t="s">
        <v>106</v>
      </c>
      <c r="B7" s="140"/>
      <c r="C7" s="140"/>
      <c r="D7" s="140"/>
      <c r="E7" s="140"/>
      <c r="F7" s="140"/>
      <c r="G7" s="140"/>
      <c r="H7" s="141"/>
    </row>
    <row r="8" spans="1:8" ht="26.25" x14ac:dyDescent="0.25">
      <c r="A8" s="5" t="s">
        <v>101</v>
      </c>
      <c r="B8" s="4" t="s">
        <v>102</v>
      </c>
      <c r="C8" s="13" t="s">
        <v>0</v>
      </c>
      <c r="D8" s="5" t="s">
        <v>1</v>
      </c>
      <c r="E8" s="13" t="s">
        <v>2</v>
      </c>
      <c r="F8" s="9" t="s">
        <v>99</v>
      </c>
      <c r="G8" s="10" t="s">
        <v>3</v>
      </c>
      <c r="H8" s="9" t="s">
        <v>4</v>
      </c>
    </row>
    <row r="9" spans="1:8" ht="21.75" customHeight="1" x14ac:dyDescent="0.25">
      <c r="A9" s="17">
        <v>44438</v>
      </c>
      <c r="B9" s="17">
        <v>44075</v>
      </c>
      <c r="C9" s="20" t="s">
        <v>5</v>
      </c>
      <c r="D9" s="21" t="s">
        <v>6</v>
      </c>
      <c r="E9" s="22" t="s">
        <v>104</v>
      </c>
      <c r="F9" s="23">
        <v>4</v>
      </c>
      <c r="G9" s="24">
        <v>630</v>
      </c>
      <c r="H9" s="25">
        <v>2521</v>
      </c>
    </row>
    <row r="10" spans="1:8" ht="23.25" customHeight="1" x14ac:dyDescent="0.25">
      <c r="A10" s="17">
        <v>44720</v>
      </c>
      <c r="B10" s="17">
        <v>44721</v>
      </c>
      <c r="C10" s="26" t="s">
        <v>5</v>
      </c>
      <c r="D10" s="27" t="s">
        <v>6</v>
      </c>
      <c r="E10" s="28" t="s">
        <v>7</v>
      </c>
      <c r="F10" s="29">
        <v>4</v>
      </c>
      <c r="G10" s="30">
        <v>255</v>
      </c>
      <c r="H10" s="31">
        <v>1020</v>
      </c>
    </row>
    <row r="11" spans="1:8" ht="14.25" customHeight="1" x14ac:dyDescent="0.25">
      <c r="A11" s="17">
        <v>44470</v>
      </c>
      <c r="B11" s="18" t="s">
        <v>159</v>
      </c>
      <c r="C11" s="20" t="s">
        <v>5</v>
      </c>
      <c r="D11" s="21" t="s">
        <v>6</v>
      </c>
      <c r="E11" s="22" t="s">
        <v>8</v>
      </c>
      <c r="F11" s="23">
        <v>18</v>
      </c>
      <c r="G11" s="24">
        <v>995</v>
      </c>
      <c r="H11" s="25">
        <v>17910</v>
      </c>
    </row>
    <row r="12" spans="1:8" ht="18.75" customHeight="1" x14ac:dyDescent="0.25">
      <c r="A12" s="17">
        <v>44286</v>
      </c>
      <c r="B12" s="17">
        <v>44292</v>
      </c>
      <c r="C12" s="26" t="s">
        <v>5</v>
      </c>
      <c r="D12" s="27" t="s">
        <v>6</v>
      </c>
      <c r="E12" s="28" t="s">
        <v>9</v>
      </c>
      <c r="F12" s="29">
        <v>7</v>
      </c>
      <c r="G12" s="30">
        <v>1350</v>
      </c>
      <c r="H12" s="31">
        <v>9450</v>
      </c>
    </row>
    <row r="13" spans="1:8" ht="20.25" customHeight="1" x14ac:dyDescent="0.25">
      <c r="A13" s="17">
        <v>44721</v>
      </c>
      <c r="B13" s="17">
        <v>44721</v>
      </c>
      <c r="C13" s="20" t="s">
        <v>5</v>
      </c>
      <c r="D13" s="21" t="s">
        <v>6</v>
      </c>
      <c r="E13" s="22" t="s">
        <v>10</v>
      </c>
      <c r="F13" s="23">
        <v>4</v>
      </c>
      <c r="G13" s="24">
        <v>289</v>
      </c>
      <c r="H13" s="25">
        <v>1156</v>
      </c>
    </row>
    <row r="14" spans="1:8" x14ac:dyDescent="0.25">
      <c r="A14" s="17" t="s">
        <v>160</v>
      </c>
      <c r="B14" s="17">
        <v>44056</v>
      </c>
      <c r="C14" s="26" t="s">
        <v>5</v>
      </c>
      <c r="D14" s="27" t="s">
        <v>6</v>
      </c>
      <c r="E14" s="28" t="s">
        <v>120</v>
      </c>
      <c r="F14" s="29">
        <v>2</v>
      </c>
      <c r="G14" s="30">
        <v>250</v>
      </c>
      <c r="H14" s="31">
        <v>500</v>
      </c>
    </row>
    <row r="15" spans="1:8" x14ac:dyDescent="0.25">
      <c r="A15" s="17">
        <v>44438</v>
      </c>
      <c r="B15" s="17">
        <v>44075</v>
      </c>
      <c r="C15" s="20" t="s">
        <v>5</v>
      </c>
      <c r="D15" s="21" t="s">
        <v>6</v>
      </c>
      <c r="E15" s="22" t="s">
        <v>123</v>
      </c>
      <c r="F15" s="23">
        <v>300</v>
      </c>
      <c r="G15" s="24">
        <v>3</v>
      </c>
      <c r="H15" s="25">
        <v>990</v>
      </c>
    </row>
    <row r="16" spans="1:8" x14ac:dyDescent="0.25">
      <c r="A16" s="17">
        <v>45105</v>
      </c>
      <c r="B16" s="17">
        <v>45105</v>
      </c>
      <c r="C16" s="26" t="s">
        <v>5</v>
      </c>
      <c r="D16" s="27" t="s">
        <v>6</v>
      </c>
      <c r="E16" s="28" t="s">
        <v>122</v>
      </c>
      <c r="F16" s="29">
        <v>1</v>
      </c>
      <c r="G16" s="30">
        <v>336</v>
      </c>
      <c r="H16" s="31">
        <v>336</v>
      </c>
    </row>
    <row r="17" spans="1:8" x14ac:dyDescent="0.25">
      <c r="A17" s="17">
        <v>45105</v>
      </c>
      <c r="B17" s="17">
        <v>45105</v>
      </c>
      <c r="C17" s="20" t="s">
        <v>5</v>
      </c>
      <c r="D17" s="21" t="s">
        <v>6</v>
      </c>
      <c r="E17" s="22" t="s">
        <v>121</v>
      </c>
      <c r="F17" s="23">
        <v>585</v>
      </c>
      <c r="G17" s="24">
        <v>6</v>
      </c>
      <c r="H17" s="25">
        <v>3422</v>
      </c>
    </row>
    <row r="18" spans="1:8" x14ac:dyDescent="0.25">
      <c r="A18" s="17">
        <v>45224</v>
      </c>
      <c r="B18" s="17">
        <v>45226</v>
      </c>
      <c r="C18" s="26" t="s">
        <v>5</v>
      </c>
      <c r="D18" s="27" t="s">
        <v>6</v>
      </c>
      <c r="E18" s="28" t="s">
        <v>11</v>
      </c>
      <c r="F18" s="29">
        <v>3</v>
      </c>
      <c r="G18" s="30">
        <v>2695</v>
      </c>
      <c r="H18" s="31">
        <f>F18*G18</f>
        <v>8085</v>
      </c>
    </row>
    <row r="19" spans="1:8" x14ac:dyDescent="0.25">
      <c r="A19" s="17">
        <v>43749</v>
      </c>
      <c r="B19" s="17">
        <v>43749</v>
      </c>
      <c r="C19" s="20" t="s">
        <v>5</v>
      </c>
      <c r="D19" s="21" t="s">
        <v>6</v>
      </c>
      <c r="E19" s="22" t="s">
        <v>12</v>
      </c>
      <c r="F19" s="23">
        <v>1</v>
      </c>
      <c r="G19" s="24">
        <v>2500</v>
      </c>
      <c r="H19" s="25">
        <v>2500</v>
      </c>
    </row>
    <row r="20" spans="1:8" x14ac:dyDescent="0.25">
      <c r="A20" s="17">
        <v>43749</v>
      </c>
      <c r="B20" s="17">
        <v>43749</v>
      </c>
      <c r="C20" s="32" t="s">
        <v>5</v>
      </c>
      <c r="D20" s="33" t="s">
        <v>6</v>
      </c>
      <c r="E20" s="34" t="s">
        <v>13</v>
      </c>
      <c r="F20" s="35">
        <v>1</v>
      </c>
      <c r="G20" s="36">
        <v>2500</v>
      </c>
      <c r="H20" s="37">
        <v>2500</v>
      </c>
    </row>
    <row r="21" spans="1:8" x14ac:dyDescent="0.25">
      <c r="A21" s="17">
        <v>43749</v>
      </c>
      <c r="B21" s="17">
        <v>43749</v>
      </c>
      <c r="C21" s="20" t="s">
        <v>5</v>
      </c>
      <c r="D21" s="21" t="s">
        <v>6</v>
      </c>
      <c r="E21" s="22" t="s">
        <v>14</v>
      </c>
      <c r="F21" s="23">
        <v>1</v>
      </c>
      <c r="G21" s="24">
        <v>2500</v>
      </c>
      <c r="H21" s="25">
        <v>2500</v>
      </c>
    </row>
    <row r="22" spans="1:8" x14ac:dyDescent="0.25">
      <c r="A22" s="17">
        <v>44509</v>
      </c>
      <c r="B22" s="17">
        <v>44518</v>
      </c>
      <c r="C22" s="26" t="s">
        <v>5</v>
      </c>
      <c r="D22" s="27" t="s">
        <v>6</v>
      </c>
      <c r="E22" s="28" t="s">
        <v>15</v>
      </c>
      <c r="F22" s="29">
        <v>3</v>
      </c>
      <c r="G22" s="30">
        <v>2797</v>
      </c>
      <c r="H22" s="31">
        <v>8390</v>
      </c>
    </row>
    <row r="23" spans="1:8" x14ac:dyDescent="0.25">
      <c r="A23" s="17">
        <v>44986</v>
      </c>
      <c r="B23" s="17">
        <v>44988</v>
      </c>
      <c r="C23" s="38" t="s">
        <v>5</v>
      </c>
      <c r="D23" s="39" t="s">
        <v>6</v>
      </c>
      <c r="E23" s="40" t="s">
        <v>16</v>
      </c>
      <c r="F23" s="41">
        <v>1</v>
      </c>
      <c r="G23" s="42">
        <v>8590</v>
      </c>
      <c r="H23" s="43">
        <v>8590</v>
      </c>
    </row>
    <row r="24" spans="1:8" x14ac:dyDescent="0.25">
      <c r="A24" s="17">
        <v>44026</v>
      </c>
      <c r="B24" s="17">
        <v>43996</v>
      </c>
      <c r="C24" s="44" t="s">
        <v>5</v>
      </c>
      <c r="D24" s="45" t="s">
        <v>6</v>
      </c>
      <c r="E24" s="46" t="s">
        <v>17</v>
      </c>
      <c r="F24" s="47">
        <v>2</v>
      </c>
      <c r="G24" s="48">
        <v>3010</v>
      </c>
      <c r="H24" s="49">
        <v>6020</v>
      </c>
    </row>
    <row r="25" spans="1:8" x14ac:dyDescent="0.25">
      <c r="A25" s="17">
        <v>44986</v>
      </c>
      <c r="B25" s="17">
        <v>44988</v>
      </c>
      <c r="C25" s="38" t="s">
        <v>5</v>
      </c>
      <c r="D25" s="39" t="s">
        <v>6</v>
      </c>
      <c r="E25" s="40" t="s">
        <v>18</v>
      </c>
      <c r="F25" s="41">
        <v>2</v>
      </c>
      <c r="G25" s="42">
        <v>2797</v>
      </c>
      <c r="H25" s="43">
        <v>5593</v>
      </c>
    </row>
    <row r="26" spans="1:8" x14ac:dyDescent="0.25">
      <c r="A26" s="17">
        <v>44616</v>
      </c>
      <c r="B26" s="17">
        <v>44617</v>
      </c>
      <c r="C26" s="44" t="s">
        <v>5</v>
      </c>
      <c r="D26" s="45" t="s">
        <v>6</v>
      </c>
      <c r="E26" s="46" t="s">
        <v>19</v>
      </c>
      <c r="F26" s="47">
        <v>1</v>
      </c>
      <c r="G26" s="48">
        <v>8400</v>
      </c>
      <c r="H26" s="49">
        <v>8400</v>
      </c>
    </row>
    <row r="27" spans="1:8" x14ac:dyDescent="0.25">
      <c r="A27" s="17">
        <v>44028</v>
      </c>
      <c r="B27" s="17">
        <v>44351</v>
      </c>
      <c r="C27" s="38" t="s">
        <v>5</v>
      </c>
      <c r="D27" s="39" t="s">
        <v>6</v>
      </c>
      <c r="E27" s="40" t="s">
        <v>20</v>
      </c>
      <c r="F27" s="41">
        <v>15</v>
      </c>
      <c r="G27" s="42">
        <v>2400</v>
      </c>
      <c r="H27" s="43">
        <v>36000</v>
      </c>
    </row>
    <row r="28" spans="1:8" x14ac:dyDescent="0.25">
      <c r="A28" s="17">
        <v>44028</v>
      </c>
      <c r="B28" s="17">
        <v>44351</v>
      </c>
      <c r="C28" s="44" t="s">
        <v>5</v>
      </c>
      <c r="D28" s="45" t="s">
        <v>6</v>
      </c>
      <c r="E28" s="46" t="s">
        <v>21</v>
      </c>
      <c r="F28" s="47">
        <v>1</v>
      </c>
      <c r="G28" s="48">
        <v>3455</v>
      </c>
      <c r="H28" s="49">
        <v>3455</v>
      </c>
    </row>
    <row r="29" spans="1:8" x14ac:dyDescent="0.25">
      <c r="A29" s="17">
        <v>44986</v>
      </c>
      <c r="B29" s="17">
        <v>44988</v>
      </c>
      <c r="C29" s="38" t="s">
        <v>5</v>
      </c>
      <c r="D29" s="39" t="s">
        <v>6</v>
      </c>
      <c r="E29" s="40" t="s">
        <v>22</v>
      </c>
      <c r="F29" s="41">
        <v>0</v>
      </c>
      <c r="G29" s="64" t="s">
        <v>23</v>
      </c>
      <c r="H29" s="41" t="s">
        <v>24</v>
      </c>
    </row>
    <row r="30" spans="1:8" x14ac:dyDescent="0.25">
      <c r="A30" s="19">
        <v>45098</v>
      </c>
      <c r="B30" s="19">
        <v>45098</v>
      </c>
      <c r="C30" s="50" t="s">
        <v>5</v>
      </c>
      <c r="D30" s="51" t="s">
        <v>6</v>
      </c>
      <c r="E30" s="52" t="s">
        <v>25</v>
      </c>
      <c r="F30" s="53">
        <v>2</v>
      </c>
      <c r="G30" s="54">
        <v>950</v>
      </c>
      <c r="H30" s="55">
        <v>1900</v>
      </c>
    </row>
    <row r="31" spans="1:8" x14ac:dyDescent="0.25">
      <c r="A31" s="17">
        <v>45105</v>
      </c>
      <c r="B31" s="17">
        <v>45105</v>
      </c>
      <c r="C31" s="20" t="s">
        <v>5</v>
      </c>
      <c r="D31" s="21" t="s">
        <v>6</v>
      </c>
      <c r="E31" s="22" t="s">
        <v>26</v>
      </c>
      <c r="F31" s="23">
        <v>3</v>
      </c>
      <c r="G31" s="24">
        <v>1580</v>
      </c>
      <c r="H31" s="25">
        <v>4740</v>
      </c>
    </row>
    <row r="32" spans="1:8" x14ac:dyDescent="0.25">
      <c r="A32" s="17">
        <v>45105</v>
      </c>
      <c r="B32" s="17">
        <v>45105</v>
      </c>
      <c r="C32" s="26" t="s">
        <v>5</v>
      </c>
      <c r="D32" s="27" t="s">
        <v>6</v>
      </c>
      <c r="E32" s="28" t="s">
        <v>27</v>
      </c>
      <c r="F32" s="29">
        <v>4</v>
      </c>
      <c r="G32" s="30">
        <v>1590</v>
      </c>
      <c r="H32" s="31">
        <v>6360</v>
      </c>
    </row>
    <row r="33" spans="1:8" x14ac:dyDescent="0.25">
      <c r="A33" s="17">
        <v>45098</v>
      </c>
      <c r="B33" s="17">
        <v>45098</v>
      </c>
      <c r="C33" s="20" t="s">
        <v>5</v>
      </c>
      <c r="D33" s="21" t="s">
        <v>6</v>
      </c>
      <c r="E33" s="22" t="s">
        <v>28</v>
      </c>
      <c r="F33" s="23">
        <v>2</v>
      </c>
      <c r="G33" s="24">
        <v>1450</v>
      </c>
      <c r="H33" s="25">
        <v>2900</v>
      </c>
    </row>
    <row r="34" spans="1:8" x14ac:dyDescent="0.25">
      <c r="A34" s="17">
        <v>45105</v>
      </c>
      <c r="B34" s="17">
        <v>45105</v>
      </c>
      <c r="C34" s="26" t="s">
        <v>5</v>
      </c>
      <c r="D34" s="27" t="s">
        <v>6</v>
      </c>
      <c r="E34" s="28" t="s">
        <v>29</v>
      </c>
      <c r="F34" s="29">
        <v>4</v>
      </c>
      <c r="G34" s="30">
        <v>2190</v>
      </c>
      <c r="H34" s="31">
        <v>8760</v>
      </c>
    </row>
    <row r="35" spans="1:8" x14ac:dyDescent="0.25">
      <c r="A35" s="17">
        <v>45105</v>
      </c>
      <c r="B35" s="17">
        <v>45105</v>
      </c>
      <c r="C35" s="20" t="s">
        <v>5</v>
      </c>
      <c r="D35" s="21" t="s">
        <v>6</v>
      </c>
      <c r="E35" s="22" t="s">
        <v>30</v>
      </c>
      <c r="F35" s="23">
        <v>5</v>
      </c>
      <c r="G35" s="24">
        <v>1990</v>
      </c>
      <c r="H35" s="25">
        <v>9950</v>
      </c>
    </row>
    <row r="36" spans="1:8" x14ac:dyDescent="0.25">
      <c r="A36" s="17">
        <v>45224</v>
      </c>
      <c r="B36" s="17">
        <v>45226</v>
      </c>
      <c r="C36" s="26" t="s">
        <v>5</v>
      </c>
      <c r="D36" s="27" t="s">
        <v>6</v>
      </c>
      <c r="E36" s="56" t="s">
        <v>124</v>
      </c>
      <c r="F36" s="29">
        <v>7</v>
      </c>
      <c r="G36" s="30">
        <v>1080</v>
      </c>
      <c r="H36" s="31">
        <v>7560</v>
      </c>
    </row>
    <row r="37" spans="1:8" x14ac:dyDescent="0.25">
      <c r="A37" s="17">
        <v>45224</v>
      </c>
      <c r="B37" s="17">
        <v>45226</v>
      </c>
      <c r="C37" s="20" t="s">
        <v>5</v>
      </c>
      <c r="D37" s="21" t="s">
        <v>6</v>
      </c>
      <c r="E37" s="57" t="s">
        <v>125</v>
      </c>
      <c r="F37" s="23">
        <v>10</v>
      </c>
      <c r="G37" s="24">
        <v>1080</v>
      </c>
      <c r="H37" s="25">
        <v>10800</v>
      </c>
    </row>
    <row r="38" spans="1:8" x14ac:dyDescent="0.25">
      <c r="A38" s="17">
        <v>45224</v>
      </c>
      <c r="B38" s="17">
        <v>45226</v>
      </c>
      <c r="C38" s="26" t="s">
        <v>5</v>
      </c>
      <c r="D38" s="27" t="s">
        <v>6</v>
      </c>
      <c r="E38" s="56" t="s">
        <v>126</v>
      </c>
      <c r="F38" s="29">
        <v>10</v>
      </c>
      <c r="G38" s="30">
        <v>1080</v>
      </c>
      <c r="H38" s="31">
        <v>10800</v>
      </c>
    </row>
    <row r="39" spans="1:8" x14ac:dyDescent="0.25">
      <c r="A39" s="17">
        <v>45224</v>
      </c>
      <c r="B39" s="17">
        <v>45226</v>
      </c>
      <c r="C39" s="38" t="s">
        <v>5</v>
      </c>
      <c r="D39" s="39" t="s">
        <v>6</v>
      </c>
      <c r="E39" s="40" t="s">
        <v>127</v>
      </c>
      <c r="F39" s="41">
        <v>10</v>
      </c>
      <c r="G39" s="42">
        <v>1080</v>
      </c>
      <c r="H39" s="43">
        <v>10800</v>
      </c>
    </row>
    <row r="40" spans="1:8" x14ac:dyDescent="0.25">
      <c r="A40" s="19">
        <v>44046</v>
      </c>
      <c r="B40" s="19">
        <v>44047</v>
      </c>
      <c r="C40" s="44" t="s">
        <v>5</v>
      </c>
      <c r="D40" s="45" t="s">
        <v>6</v>
      </c>
      <c r="E40" s="46" t="s">
        <v>128</v>
      </c>
      <c r="F40" s="47">
        <v>5</v>
      </c>
      <c r="G40" s="48">
        <v>60</v>
      </c>
      <c r="H40" s="49">
        <v>300</v>
      </c>
    </row>
    <row r="41" spans="1:8" x14ac:dyDescent="0.25">
      <c r="A41" s="17">
        <v>44509</v>
      </c>
      <c r="B41" s="17">
        <v>44511</v>
      </c>
      <c r="C41" s="38" t="s">
        <v>5</v>
      </c>
      <c r="D41" s="39" t="s">
        <v>6</v>
      </c>
      <c r="E41" s="40" t="s">
        <v>31</v>
      </c>
      <c r="F41" s="41">
        <v>7</v>
      </c>
      <c r="G41" s="42">
        <v>10</v>
      </c>
      <c r="H41" s="43">
        <v>70</v>
      </c>
    </row>
    <row r="42" spans="1:8" x14ac:dyDescent="0.25">
      <c r="A42" s="17">
        <v>44438</v>
      </c>
      <c r="B42" s="17">
        <v>44075</v>
      </c>
      <c r="C42" s="26" t="s">
        <v>5</v>
      </c>
      <c r="D42" s="27" t="s">
        <v>6</v>
      </c>
      <c r="E42" s="28" t="s">
        <v>32</v>
      </c>
      <c r="F42" s="29">
        <v>21</v>
      </c>
      <c r="G42" s="30">
        <v>19</v>
      </c>
      <c r="H42" s="31">
        <v>393</v>
      </c>
    </row>
    <row r="43" spans="1:8" x14ac:dyDescent="0.25">
      <c r="A43" s="17">
        <v>44757</v>
      </c>
      <c r="B43" s="17">
        <v>44760</v>
      </c>
      <c r="C43" s="20" t="s">
        <v>5</v>
      </c>
      <c r="D43" s="21" t="s">
        <v>6</v>
      </c>
      <c r="E43" s="22" t="s">
        <v>33</v>
      </c>
      <c r="F43" s="23">
        <v>6</v>
      </c>
      <c r="G43" s="24">
        <v>19</v>
      </c>
      <c r="H43" s="25">
        <v>112</v>
      </c>
    </row>
    <row r="44" spans="1:8" x14ac:dyDescent="0.25">
      <c r="A44" s="17">
        <v>44051</v>
      </c>
      <c r="B44" s="17">
        <v>44051</v>
      </c>
      <c r="C44" s="26" t="s">
        <v>5</v>
      </c>
      <c r="D44" s="27" t="s">
        <v>6</v>
      </c>
      <c r="E44" s="28" t="s">
        <v>129</v>
      </c>
      <c r="F44" s="29">
        <v>7</v>
      </c>
      <c r="G44" s="30">
        <v>36</v>
      </c>
      <c r="H44" s="31">
        <v>252</v>
      </c>
    </row>
    <row r="45" spans="1:8" x14ac:dyDescent="0.25">
      <c r="A45" s="17">
        <v>44257</v>
      </c>
      <c r="B45" s="17">
        <v>44284</v>
      </c>
      <c r="C45" s="20" t="s">
        <v>5</v>
      </c>
      <c r="D45" s="21" t="s">
        <v>6</v>
      </c>
      <c r="E45" s="22" t="s">
        <v>34</v>
      </c>
      <c r="F45" s="23">
        <v>1</v>
      </c>
      <c r="G45" s="24">
        <v>875</v>
      </c>
      <c r="H45" s="25">
        <v>875</v>
      </c>
    </row>
    <row r="46" spans="1:8" x14ac:dyDescent="0.25">
      <c r="A46" s="17">
        <v>44418</v>
      </c>
      <c r="B46" s="17">
        <v>44053</v>
      </c>
      <c r="C46" s="26" t="s">
        <v>5</v>
      </c>
      <c r="D46" s="27" t="s">
        <v>6</v>
      </c>
      <c r="E46" s="28" t="s">
        <v>35</v>
      </c>
      <c r="F46" s="29">
        <v>398</v>
      </c>
      <c r="G46" s="30">
        <v>8</v>
      </c>
      <c r="H46" s="31">
        <v>3104</v>
      </c>
    </row>
    <row r="47" spans="1:8" x14ac:dyDescent="0.25">
      <c r="A47" s="17">
        <v>45105</v>
      </c>
      <c r="B47" s="17">
        <v>45105</v>
      </c>
      <c r="C47" s="58" t="s">
        <v>5</v>
      </c>
      <c r="D47" s="59" t="s">
        <v>6</v>
      </c>
      <c r="E47" s="60" t="s">
        <v>36</v>
      </c>
      <c r="F47" s="61">
        <v>5</v>
      </c>
      <c r="G47" s="62">
        <v>137</v>
      </c>
      <c r="H47" s="63">
        <v>686</v>
      </c>
    </row>
    <row r="48" spans="1:8" x14ac:dyDescent="0.25">
      <c r="A48" s="17">
        <v>44056</v>
      </c>
      <c r="B48" s="17">
        <v>44056</v>
      </c>
      <c r="C48" s="26" t="s">
        <v>5</v>
      </c>
      <c r="D48" s="27" t="s">
        <v>6</v>
      </c>
      <c r="E48" s="28" t="s">
        <v>37</v>
      </c>
      <c r="F48" s="29">
        <v>12</v>
      </c>
      <c r="G48" s="30">
        <v>25</v>
      </c>
      <c r="H48" s="31">
        <v>300</v>
      </c>
    </row>
    <row r="49" spans="1:8" x14ac:dyDescent="0.25">
      <c r="A49" s="17">
        <v>45105</v>
      </c>
      <c r="B49" s="17">
        <v>45105</v>
      </c>
      <c r="C49" s="58" t="s">
        <v>5</v>
      </c>
      <c r="D49" s="59" t="s">
        <v>6</v>
      </c>
      <c r="E49" s="60" t="s">
        <v>38</v>
      </c>
      <c r="F49" s="61">
        <v>21</v>
      </c>
      <c r="G49" s="62">
        <v>79</v>
      </c>
      <c r="H49" s="63">
        <v>1666</v>
      </c>
    </row>
    <row r="50" spans="1:8" x14ac:dyDescent="0.25">
      <c r="A50" s="17">
        <v>44257</v>
      </c>
      <c r="B50" s="17">
        <v>44284</v>
      </c>
      <c r="C50" s="44" t="s">
        <v>5</v>
      </c>
      <c r="D50" s="45" t="s">
        <v>6</v>
      </c>
      <c r="E50" s="46" t="s">
        <v>39</v>
      </c>
      <c r="F50" s="47">
        <v>6</v>
      </c>
      <c r="G50" s="48">
        <v>420</v>
      </c>
      <c r="H50" s="49">
        <v>2520</v>
      </c>
    </row>
    <row r="51" spans="1:8" x14ac:dyDescent="0.25">
      <c r="A51" s="17">
        <v>44257</v>
      </c>
      <c r="B51" s="17">
        <v>44284</v>
      </c>
      <c r="C51" s="38" t="s">
        <v>5</v>
      </c>
      <c r="D51" s="39" t="s">
        <v>6</v>
      </c>
      <c r="E51" s="40" t="s">
        <v>40</v>
      </c>
      <c r="F51" s="41">
        <v>3</v>
      </c>
      <c r="G51" s="42">
        <v>205</v>
      </c>
      <c r="H51" s="43">
        <v>615</v>
      </c>
    </row>
    <row r="52" spans="1:8" x14ac:dyDescent="0.25">
      <c r="A52" s="17">
        <v>45105</v>
      </c>
      <c r="B52" s="17">
        <v>45105</v>
      </c>
      <c r="C52" s="26" t="s">
        <v>5</v>
      </c>
      <c r="D52" s="27" t="s">
        <v>6</v>
      </c>
      <c r="E52" s="28" t="s">
        <v>41</v>
      </c>
      <c r="F52" s="29">
        <v>5</v>
      </c>
      <c r="G52" s="30">
        <v>392</v>
      </c>
      <c r="H52" s="31">
        <v>1958</v>
      </c>
    </row>
    <row r="53" spans="1:8" x14ac:dyDescent="0.25">
      <c r="A53" s="17">
        <v>44757</v>
      </c>
      <c r="B53" s="17">
        <v>44760</v>
      </c>
      <c r="C53" s="20" t="s">
        <v>5</v>
      </c>
      <c r="D53" s="21" t="s">
        <v>6</v>
      </c>
      <c r="E53" s="22" t="s">
        <v>42</v>
      </c>
      <c r="F53" s="23">
        <v>6</v>
      </c>
      <c r="G53" s="24">
        <v>41</v>
      </c>
      <c r="H53" s="25">
        <v>243</v>
      </c>
    </row>
    <row r="54" spans="1:8" x14ac:dyDescent="0.25">
      <c r="A54" s="17">
        <v>45105</v>
      </c>
      <c r="B54" s="17">
        <v>45105</v>
      </c>
      <c r="C54" s="26" t="s">
        <v>5</v>
      </c>
      <c r="D54" s="27" t="s">
        <v>6</v>
      </c>
      <c r="E54" s="28" t="s">
        <v>119</v>
      </c>
      <c r="F54" s="29">
        <v>8</v>
      </c>
      <c r="G54" s="30">
        <v>46</v>
      </c>
      <c r="H54" s="31">
        <v>366</v>
      </c>
    </row>
    <row r="55" spans="1:8" x14ac:dyDescent="0.25">
      <c r="A55" s="17">
        <v>45105</v>
      </c>
      <c r="B55" s="17">
        <v>45105</v>
      </c>
      <c r="C55" s="20" t="s">
        <v>5</v>
      </c>
      <c r="D55" s="21" t="s">
        <v>6</v>
      </c>
      <c r="E55" s="22" t="s">
        <v>43</v>
      </c>
      <c r="F55" s="23">
        <v>4</v>
      </c>
      <c r="G55" s="24">
        <v>323</v>
      </c>
      <c r="H55" s="25">
        <v>1291</v>
      </c>
    </row>
    <row r="56" spans="1:8" x14ac:dyDescent="0.25">
      <c r="A56" s="17">
        <v>44438</v>
      </c>
      <c r="B56" s="17">
        <v>44075</v>
      </c>
      <c r="C56" s="26" t="s">
        <v>5</v>
      </c>
      <c r="D56" s="27" t="s">
        <v>6</v>
      </c>
      <c r="E56" s="28" t="s">
        <v>44</v>
      </c>
      <c r="F56" s="29">
        <v>0</v>
      </c>
      <c r="G56" s="30">
        <v>134</v>
      </c>
      <c r="H56" s="29" t="s">
        <v>24</v>
      </c>
    </row>
    <row r="57" spans="1:8" x14ac:dyDescent="0.25">
      <c r="A57" s="17">
        <v>43881</v>
      </c>
      <c r="B57" s="17">
        <v>43881</v>
      </c>
      <c r="C57" s="38" t="s">
        <v>5</v>
      </c>
      <c r="D57" s="39" t="s">
        <v>6</v>
      </c>
      <c r="E57" s="40" t="s">
        <v>118</v>
      </c>
      <c r="F57" s="41">
        <v>9</v>
      </c>
      <c r="G57" s="42">
        <v>48</v>
      </c>
      <c r="H57" s="43">
        <v>436</v>
      </c>
    </row>
    <row r="58" spans="1:8" x14ac:dyDescent="0.25">
      <c r="A58" s="17">
        <v>45105</v>
      </c>
      <c r="B58" s="17">
        <v>45105</v>
      </c>
      <c r="C58" s="44" t="s">
        <v>5</v>
      </c>
      <c r="D58" s="45" t="s">
        <v>6</v>
      </c>
      <c r="E58" s="46" t="s">
        <v>45</v>
      </c>
      <c r="F58" s="47">
        <v>6</v>
      </c>
      <c r="G58" s="48">
        <v>76</v>
      </c>
      <c r="H58" s="49">
        <v>458</v>
      </c>
    </row>
    <row r="59" spans="1:8" x14ac:dyDescent="0.25">
      <c r="A59" s="17">
        <v>45105</v>
      </c>
      <c r="B59" s="17">
        <v>45105</v>
      </c>
      <c r="C59" s="38" t="s">
        <v>5</v>
      </c>
      <c r="D59" s="39" t="s">
        <v>6</v>
      </c>
      <c r="E59" s="40" t="s">
        <v>46</v>
      </c>
      <c r="F59" s="41">
        <v>37</v>
      </c>
      <c r="G59" s="42">
        <v>42</v>
      </c>
      <c r="H59" s="43">
        <v>1563</v>
      </c>
    </row>
    <row r="60" spans="1:8" x14ac:dyDescent="0.25">
      <c r="A60" s="17">
        <v>45105</v>
      </c>
      <c r="B60" s="17">
        <v>45105</v>
      </c>
      <c r="C60" s="44" t="s">
        <v>5</v>
      </c>
      <c r="D60" s="45" t="s">
        <v>6</v>
      </c>
      <c r="E60" s="46" t="s">
        <v>47</v>
      </c>
      <c r="F60" s="47">
        <v>48</v>
      </c>
      <c r="G60" s="48">
        <v>33</v>
      </c>
      <c r="H60" s="49">
        <v>1562</v>
      </c>
    </row>
    <row r="61" spans="1:8" x14ac:dyDescent="0.25">
      <c r="A61" s="17">
        <v>45105</v>
      </c>
      <c r="B61" s="17">
        <v>45105</v>
      </c>
      <c r="C61" s="38" t="s">
        <v>5</v>
      </c>
      <c r="D61" s="39" t="s">
        <v>6</v>
      </c>
      <c r="E61" s="40" t="s">
        <v>48</v>
      </c>
      <c r="F61" s="41">
        <v>0</v>
      </c>
      <c r="G61" s="64"/>
      <c r="H61" s="41" t="s">
        <v>23</v>
      </c>
    </row>
    <row r="62" spans="1:8" x14ac:dyDescent="0.25">
      <c r="A62" s="17">
        <v>45105</v>
      </c>
      <c r="B62" s="17">
        <v>45105</v>
      </c>
      <c r="C62" s="44" t="s">
        <v>5</v>
      </c>
      <c r="D62" s="45" t="s">
        <v>6</v>
      </c>
      <c r="E62" s="46" t="s">
        <v>49</v>
      </c>
      <c r="F62" s="47">
        <v>0</v>
      </c>
      <c r="G62" s="65"/>
      <c r="H62" s="47" t="s">
        <v>23</v>
      </c>
    </row>
    <row r="63" spans="1:8" x14ac:dyDescent="0.25">
      <c r="A63" s="17">
        <v>45105</v>
      </c>
      <c r="B63" s="17">
        <v>45105</v>
      </c>
      <c r="C63" s="38" t="s">
        <v>5</v>
      </c>
      <c r="D63" s="39" t="s">
        <v>6</v>
      </c>
      <c r="E63" s="40" t="s">
        <v>116</v>
      </c>
      <c r="F63" s="41">
        <v>110</v>
      </c>
      <c r="G63" s="42">
        <v>9</v>
      </c>
      <c r="H63" s="43">
        <v>981</v>
      </c>
    </row>
    <row r="64" spans="1:8" ht="18.75" customHeight="1" x14ac:dyDescent="0.25">
      <c r="A64" s="17">
        <v>44438</v>
      </c>
      <c r="B64" s="17">
        <v>44075</v>
      </c>
      <c r="C64" s="26" t="s">
        <v>5</v>
      </c>
      <c r="D64" s="27" t="s">
        <v>6</v>
      </c>
      <c r="E64" s="28" t="s">
        <v>115</v>
      </c>
      <c r="F64" s="29">
        <v>8</v>
      </c>
      <c r="G64" s="30">
        <v>22</v>
      </c>
      <c r="H64" s="31">
        <v>173</v>
      </c>
    </row>
    <row r="65" spans="1:8" ht="22.5" customHeight="1" x14ac:dyDescent="0.25">
      <c r="A65" s="17">
        <v>44257</v>
      </c>
      <c r="B65" s="17">
        <v>44284</v>
      </c>
      <c r="C65" s="58" t="s">
        <v>5</v>
      </c>
      <c r="D65" s="59" t="s">
        <v>6</v>
      </c>
      <c r="E65" s="60" t="s">
        <v>117</v>
      </c>
      <c r="F65" s="61">
        <v>3</v>
      </c>
      <c r="G65" s="62">
        <v>22</v>
      </c>
      <c r="H65" s="63">
        <v>65</v>
      </c>
    </row>
    <row r="66" spans="1:8" ht="15" customHeight="1" x14ac:dyDescent="0.25">
      <c r="A66" s="17">
        <v>44257</v>
      </c>
      <c r="B66" s="17">
        <v>44284</v>
      </c>
      <c r="C66" s="44" t="s">
        <v>5</v>
      </c>
      <c r="D66" s="45" t="s">
        <v>6</v>
      </c>
      <c r="E66" s="46" t="s">
        <v>114</v>
      </c>
      <c r="F66" s="47">
        <v>6</v>
      </c>
      <c r="G66" s="48">
        <v>22</v>
      </c>
      <c r="H66" s="49">
        <v>132</v>
      </c>
    </row>
    <row r="67" spans="1:8" ht="18" customHeight="1" x14ac:dyDescent="0.25">
      <c r="A67" s="17">
        <v>44438</v>
      </c>
      <c r="B67" s="17">
        <v>44075</v>
      </c>
      <c r="C67" s="38" t="s">
        <v>5</v>
      </c>
      <c r="D67" s="39" t="s">
        <v>6</v>
      </c>
      <c r="E67" s="40" t="s">
        <v>113</v>
      </c>
      <c r="F67" s="41">
        <v>257</v>
      </c>
      <c r="G67" s="42">
        <v>20</v>
      </c>
      <c r="H67" s="43">
        <v>5197</v>
      </c>
    </row>
    <row r="68" spans="1:8" ht="16.5" customHeight="1" x14ac:dyDescent="0.25">
      <c r="A68" s="17">
        <v>44257</v>
      </c>
      <c r="B68" s="17">
        <v>44284</v>
      </c>
      <c r="C68" s="26" t="s">
        <v>5</v>
      </c>
      <c r="D68" s="27" t="s">
        <v>6</v>
      </c>
      <c r="E68" s="28" t="s">
        <v>112</v>
      </c>
      <c r="F68" s="29">
        <v>286</v>
      </c>
      <c r="G68" s="30">
        <v>20</v>
      </c>
      <c r="H68" s="31">
        <v>5720</v>
      </c>
    </row>
    <row r="69" spans="1:8" x14ac:dyDescent="0.25">
      <c r="A69" s="17">
        <v>44757</v>
      </c>
      <c r="B69" s="17">
        <v>44760</v>
      </c>
      <c r="C69" s="20" t="s">
        <v>5</v>
      </c>
      <c r="D69" s="21" t="s">
        <v>6</v>
      </c>
      <c r="E69" s="22" t="s">
        <v>50</v>
      </c>
      <c r="F69" s="23">
        <v>1</v>
      </c>
      <c r="G69" s="24">
        <v>220</v>
      </c>
      <c r="H69" s="25">
        <v>220</v>
      </c>
    </row>
    <row r="70" spans="1:8" ht="21" customHeight="1" x14ac:dyDescent="0.25">
      <c r="A70" s="17">
        <v>44757</v>
      </c>
      <c r="B70" s="17">
        <v>44760</v>
      </c>
      <c r="C70" s="26" t="s">
        <v>5</v>
      </c>
      <c r="D70" s="27" t="s">
        <v>6</v>
      </c>
      <c r="E70" s="28" t="s">
        <v>110</v>
      </c>
      <c r="F70" s="29">
        <v>33</v>
      </c>
      <c r="G70" s="30">
        <v>55</v>
      </c>
      <c r="H70" s="31">
        <v>1815</v>
      </c>
    </row>
    <row r="71" spans="1:8" ht="17.25" customHeight="1" x14ac:dyDescent="0.25">
      <c r="A71" s="17">
        <v>44757</v>
      </c>
      <c r="B71" s="17">
        <v>44760</v>
      </c>
      <c r="C71" s="20" t="s">
        <v>5</v>
      </c>
      <c r="D71" s="21" t="s">
        <v>6</v>
      </c>
      <c r="E71" s="22" t="s">
        <v>109</v>
      </c>
      <c r="F71" s="23">
        <v>7</v>
      </c>
      <c r="G71" s="24">
        <v>18</v>
      </c>
      <c r="H71" s="25">
        <v>126</v>
      </c>
    </row>
    <row r="72" spans="1:8" x14ac:dyDescent="0.25">
      <c r="A72" s="17">
        <v>45135</v>
      </c>
      <c r="B72" s="17">
        <v>45125</v>
      </c>
      <c r="C72" s="26" t="s">
        <v>5</v>
      </c>
      <c r="D72" s="27" t="s">
        <v>6</v>
      </c>
      <c r="E72" s="28" t="s">
        <v>130</v>
      </c>
      <c r="F72" s="29">
        <v>24</v>
      </c>
      <c r="G72" s="30">
        <v>26</v>
      </c>
      <c r="H72" s="31">
        <v>612</v>
      </c>
    </row>
    <row r="73" spans="1:8" x14ac:dyDescent="0.25">
      <c r="A73" s="17">
        <v>45105</v>
      </c>
      <c r="B73" s="17">
        <v>45105</v>
      </c>
      <c r="C73" s="38" t="s">
        <v>5</v>
      </c>
      <c r="D73" s="39" t="s">
        <v>6</v>
      </c>
      <c r="E73" s="40" t="s">
        <v>51</v>
      </c>
      <c r="F73" s="41">
        <v>11</v>
      </c>
      <c r="G73" s="42">
        <v>72</v>
      </c>
      <c r="H73" s="43">
        <v>794</v>
      </c>
    </row>
    <row r="74" spans="1:8" x14ac:dyDescent="0.25">
      <c r="A74" s="17">
        <v>45105</v>
      </c>
      <c r="B74" s="17">
        <v>45105</v>
      </c>
      <c r="C74" s="38" t="s">
        <v>5</v>
      </c>
      <c r="D74" s="39" t="s">
        <v>6</v>
      </c>
      <c r="E74" s="40" t="s">
        <v>52</v>
      </c>
      <c r="F74" s="41">
        <v>9</v>
      </c>
      <c r="G74" s="42">
        <v>50</v>
      </c>
      <c r="H74" s="43">
        <v>450</v>
      </c>
    </row>
    <row r="75" spans="1:8" x14ac:dyDescent="0.25">
      <c r="A75" s="17">
        <v>44438</v>
      </c>
      <c r="B75" s="17">
        <v>44075</v>
      </c>
      <c r="C75" s="44" t="s">
        <v>5</v>
      </c>
      <c r="D75" s="45" t="s">
        <v>6</v>
      </c>
      <c r="E75" s="46" t="s">
        <v>53</v>
      </c>
      <c r="F75" s="47">
        <v>14</v>
      </c>
      <c r="G75" s="48">
        <v>72</v>
      </c>
      <c r="H75" s="49">
        <v>1011</v>
      </c>
    </row>
    <row r="76" spans="1:8" ht="17.25" customHeight="1" x14ac:dyDescent="0.25">
      <c r="A76" s="17">
        <v>44438</v>
      </c>
      <c r="B76" s="17">
        <v>44075</v>
      </c>
      <c r="C76" s="38" t="s">
        <v>5</v>
      </c>
      <c r="D76" s="39" t="s">
        <v>6</v>
      </c>
      <c r="E76" s="40" t="s">
        <v>111</v>
      </c>
      <c r="F76" s="41">
        <v>1490</v>
      </c>
      <c r="G76" s="42">
        <v>3</v>
      </c>
      <c r="H76" s="43">
        <v>4470</v>
      </c>
    </row>
    <row r="77" spans="1:8" x14ac:dyDescent="0.25">
      <c r="A77" s="17">
        <v>44438</v>
      </c>
      <c r="B77" s="17">
        <v>44075</v>
      </c>
      <c r="C77" s="44" t="s">
        <v>5</v>
      </c>
      <c r="D77" s="45" t="s">
        <v>6</v>
      </c>
      <c r="E77" s="46" t="s">
        <v>54</v>
      </c>
      <c r="F77" s="47">
        <v>0</v>
      </c>
      <c r="G77" s="65" t="s">
        <v>23</v>
      </c>
      <c r="H77" s="47" t="s">
        <v>24</v>
      </c>
    </row>
    <row r="78" spans="1:8" x14ac:dyDescent="0.25">
      <c r="A78" s="17">
        <v>44438</v>
      </c>
      <c r="B78" s="17">
        <v>44075</v>
      </c>
      <c r="C78" s="38" t="s">
        <v>5</v>
      </c>
      <c r="D78" s="39" t="s">
        <v>6</v>
      </c>
      <c r="E78" s="40" t="s">
        <v>55</v>
      </c>
      <c r="F78" s="41">
        <v>12</v>
      </c>
      <c r="G78" s="42">
        <v>38</v>
      </c>
      <c r="H78" s="43">
        <v>456</v>
      </c>
    </row>
    <row r="79" spans="1:8" ht="17.25" customHeight="1" x14ac:dyDescent="0.25">
      <c r="A79" s="17">
        <v>44438</v>
      </c>
      <c r="B79" s="17">
        <v>44075</v>
      </c>
      <c r="C79" s="44" t="s">
        <v>5</v>
      </c>
      <c r="D79" s="45" t="s">
        <v>6</v>
      </c>
      <c r="E79" s="46" t="s">
        <v>56</v>
      </c>
      <c r="F79" s="47">
        <v>0</v>
      </c>
      <c r="G79" s="65" t="s">
        <v>23</v>
      </c>
      <c r="H79" s="47" t="s">
        <v>24</v>
      </c>
    </row>
    <row r="80" spans="1:8" ht="19.5" customHeight="1" x14ac:dyDescent="0.25">
      <c r="A80" s="17">
        <v>44438</v>
      </c>
      <c r="B80" s="17">
        <v>44075</v>
      </c>
      <c r="C80" s="38" t="s">
        <v>5</v>
      </c>
      <c r="D80" s="39" t="s">
        <v>6</v>
      </c>
      <c r="E80" s="40" t="s">
        <v>57</v>
      </c>
      <c r="F80" s="41">
        <v>0</v>
      </c>
      <c r="G80" s="64" t="s">
        <v>23</v>
      </c>
      <c r="H80" s="41" t="s">
        <v>24</v>
      </c>
    </row>
    <row r="81" spans="1:8" ht="18.75" customHeight="1" x14ac:dyDescent="0.25">
      <c r="A81" s="17">
        <v>45105</v>
      </c>
      <c r="B81" s="17">
        <v>45105</v>
      </c>
      <c r="C81" s="44" t="s">
        <v>5</v>
      </c>
      <c r="D81" s="45" t="s">
        <v>6</v>
      </c>
      <c r="E81" s="46" t="s">
        <v>58</v>
      </c>
      <c r="F81" s="47">
        <v>0</v>
      </c>
      <c r="G81" s="65" t="s">
        <v>23</v>
      </c>
      <c r="H81" s="47" t="s">
        <v>24</v>
      </c>
    </row>
    <row r="82" spans="1:8" ht="18.75" customHeight="1" x14ac:dyDescent="0.25">
      <c r="A82" s="17">
        <v>44757</v>
      </c>
      <c r="B82" s="17">
        <v>44760</v>
      </c>
      <c r="C82" s="38" t="s">
        <v>5</v>
      </c>
      <c r="D82" s="39" t="s">
        <v>6</v>
      </c>
      <c r="E82" s="40" t="s">
        <v>59</v>
      </c>
      <c r="F82" s="41">
        <v>490</v>
      </c>
      <c r="G82" s="42">
        <v>2</v>
      </c>
      <c r="H82" s="43">
        <v>782</v>
      </c>
    </row>
    <row r="83" spans="1:8" x14ac:dyDescent="0.25">
      <c r="A83" s="17">
        <v>44757</v>
      </c>
      <c r="B83" s="17">
        <v>44760</v>
      </c>
      <c r="C83" s="26" t="s">
        <v>5</v>
      </c>
      <c r="D83" s="27" t="s">
        <v>6</v>
      </c>
      <c r="E83" s="28" t="s">
        <v>60</v>
      </c>
      <c r="F83" s="29">
        <v>6</v>
      </c>
      <c r="G83" s="30">
        <v>25</v>
      </c>
      <c r="H83" s="31">
        <v>150</v>
      </c>
    </row>
    <row r="84" spans="1:8" x14ac:dyDescent="0.25">
      <c r="A84" s="17" t="s">
        <v>161</v>
      </c>
      <c r="B84" s="17">
        <v>44603</v>
      </c>
      <c r="C84" s="20" t="s">
        <v>5</v>
      </c>
      <c r="D84" s="21" t="s">
        <v>6</v>
      </c>
      <c r="E84" s="22" t="s">
        <v>61</v>
      </c>
      <c r="F84" s="23">
        <v>0</v>
      </c>
      <c r="G84" s="57" t="s">
        <v>23</v>
      </c>
      <c r="H84" s="23" t="s">
        <v>24</v>
      </c>
    </row>
    <row r="85" spans="1:8" x14ac:dyDescent="0.25">
      <c r="A85" s="17" t="s">
        <v>161</v>
      </c>
      <c r="B85" s="17">
        <v>44603</v>
      </c>
      <c r="C85" s="26" t="s">
        <v>5</v>
      </c>
      <c r="D85" s="27" t="s">
        <v>6</v>
      </c>
      <c r="E85" s="28" t="s">
        <v>131</v>
      </c>
      <c r="F85" s="29">
        <v>1</v>
      </c>
      <c r="G85" s="30">
        <v>220</v>
      </c>
      <c r="H85" s="31">
        <v>220</v>
      </c>
    </row>
    <row r="86" spans="1:8" ht="13.5" customHeight="1" x14ac:dyDescent="0.25">
      <c r="A86" s="17">
        <v>44757</v>
      </c>
      <c r="B86" s="17">
        <v>44760</v>
      </c>
      <c r="C86" s="38" t="s">
        <v>5</v>
      </c>
      <c r="D86" s="39" t="s">
        <v>6</v>
      </c>
      <c r="E86" s="40" t="s">
        <v>62</v>
      </c>
      <c r="F86" s="41">
        <v>1</v>
      </c>
      <c r="G86" s="42">
        <v>484</v>
      </c>
      <c r="H86" s="43">
        <v>484</v>
      </c>
    </row>
    <row r="87" spans="1:8" ht="29.25" customHeight="1" x14ac:dyDescent="0.25">
      <c r="A87" s="17">
        <v>44757</v>
      </c>
      <c r="B87" s="17">
        <v>44760</v>
      </c>
      <c r="C87" s="26" t="s">
        <v>5</v>
      </c>
      <c r="D87" s="27" t="s">
        <v>6</v>
      </c>
      <c r="E87" s="28" t="s">
        <v>63</v>
      </c>
      <c r="F87" s="29">
        <v>1</v>
      </c>
      <c r="G87" s="30">
        <v>686</v>
      </c>
      <c r="H87" s="31">
        <v>686</v>
      </c>
    </row>
    <row r="88" spans="1:8" ht="29.25" customHeight="1" x14ac:dyDescent="0.25">
      <c r="A88" s="17">
        <v>44757</v>
      </c>
      <c r="B88" s="17">
        <v>44760</v>
      </c>
      <c r="C88" s="20" t="s">
        <v>5</v>
      </c>
      <c r="D88" s="21" t="s">
        <v>6</v>
      </c>
      <c r="E88" s="22" t="s">
        <v>64</v>
      </c>
      <c r="F88" s="23">
        <v>2</v>
      </c>
      <c r="G88" s="24">
        <v>758</v>
      </c>
      <c r="H88" s="25">
        <v>1515</v>
      </c>
    </row>
    <row r="89" spans="1:8" x14ac:dyDescent="0.25">
      <c r="A89" s="17">
        <v>45135</v>
      </c>
      <c r="B89" s="17">
        <v>45125</v>
      </c>
      <c r="C89" s="26" t="s">
        <v>5</v>
      </c>
      <c r="D89" s="27" t="s">
        <v>6</v>
      </c>
      <c r="E89" s="28" t="s">
        <v>65</v>
      </c>
      <c r="F89" s="29">
        <v>1</v>
      </c>
      <c r="G89" s="30">
        <v>686</v>
      </c>
      <c r="H89" s="31">
        <v>686</v>
      </c>
    </row>
    <row r="90" spans="1:8" ht="34.5" customHeight="1" x14ac:dyDescent="0.25">
      <c r="A90" s="17">
        <v>45105</v>
      </c>
      <c r="B90" s="17">
        <v>45105</v>
      </c>
      <c r="C90" s="38" t="s">
        <v>5</v>
      </c>
      <c r="D90" s="39" t="s">
        <v>6</v>
      </c>
      <c r="E90" s="40" t="s">
        <v>66</v>
      </c>
      <c r="F90" s="41">
        <v>1</v>
      </c>
      <c r="G90" s="42">
        <v>595</v>
      </c>
      <c r="H90" s="43">
        <v>595</v>
      </c>
    </row>
    <row r="91" spans="1:8" ht="19.5" customHeight="1" x14ac:dyDescent="0.25">
      <c r="A91" s="17">
        <v>45105</v>
      </c>
      <c r="B91" s="17">
        <v>45105</v>
      </c>
      <c r="C91" s="44" t="s">
        <v>5</v>
      </c>
      <c r="D91" s="45" t="s">
        <v>6</v>
      </c>
      <c r="E91" s="46" t="s">
        <v>67</v>
      </c>
      <c r="F91" s="47">
        <v>1</v>
      </c>
      <c r="G91" s="48">
        <v>759</v>
      </c>
      <c r="H91" s="49">
        <v>759</v>
      </c>
    </row>
    <row r="92" spans="1:8" ht="18.75" customHeight="1" x14ac:dyDescent="0.25">
      <c r="A92" s="17">
        <v>44438</v>
      </c>
      <c r="B92" s="17">
        <v>44075</v>
      </c>
      <c r="C92" s="38" t="s">
        <v>5</v>
      </c>
      <c r="D92" s="39" t="s">
        <v>6</v>
      </c>
      <c r="E92" s="40" t="s">
        <v>68</v>
      </c>
      <c r="F92" s="41">
        <v>1</v>
      </c>
      <c r="G92" s="42">
        <v>759</v>
      </c>
      <c r="H92" s="43">
        <v>759</v>
      </c>
    </row>
    <row r="93" spans="1:8" x14ac:dyDescent="0.25">
      <c r="A93" s="17">
        <v>44438</v>
      </c>
      <c r="B93" s="17">
        <v>44075</v>
      </c>
      <c r="C93" s="26" t="s">
        <v>5</v>
      </c>
      <c r="D93" s="27" t="s">
        <v>6</v>
      </c>
      <c r="E93" s="28" t="s">
        <v>69</v>
      </c>
      <c r="F93" s="29">
        <v>5</v>
      </c>
      <c r="G93" s="30">
        <v>27</v>
      </c>
      <c r="H93" s="31">
        <v>133</v>
      </c>
    </row>
    <row r="94" spans="1:8" ht="23.25" customHeight="1" x14ac:dyDescent="0.25">
      <c r="A94" s="17">
        <v>44438</v>
      </c>
      <c r="B94" s="17">
        <v>44075</v>
      </c>
      <c r="C94" s="20" t="s">
        <v>5</v>
      </c>
      <c r="D94" s="21" t="s">
        <v>6</v>
      </c>
      <c r="E94" s="22" t="s">
        <v>70</v>
      </c>
      <c r="F94" s="23">
        <v>3</v>
      </c>
      <c r="G94" s="24">
        <v>250</v>
      </c>
      <c r="H94" s="25">
        <v>750</v>
      </c>
    </row>
    <row r="95" spans="1:8" x14ac:dyDescent="0.25">
      <c r="A95" s="17">
        <v>44438</v>
      </c>
      <c r="B95" s="17">
        <v>44075</v>
      </c>
      <c r="C95" s="26" t="s">
        <v>5</v>
      </c>
      <c r="D95" s="27" t="s">
        <v>6</v>
      </c>
      <c r="E95" s="28" t="s">
        <v>71</v>
      </c>
      <c r="F95" s="29">
        <v>2</v>
      </c>
      <c r="G95" s="30">
        <v>65</v>
      </c>
      <c r="H95" s="31">
        <v>130</v>
      </c>
    </row>
    <row r="96" spans="1:8" ht="21" customHeight="1" x14ac:dyDescent="0.25">
      <c r="A96" s="17">
        <v>44438</v>
      </c>
      <c r="B96" s="17">
        <v>44075</v>
      </c>
      <c r="C96" s="20" t="s">
        <v>5</v>
      </c>
      <c r="D96" s="21" t="s">
        <v>6</v>
      </c>
      <c r="E96" s="22" t="s">
        <v>72</v>
      </c>
      <c r="F96" s="23">
        <v>5</v>
      </c>
      <c r="G96" s="24">
        <v>39</v>
      </c>
      <c r="H96" s="25">
        <v>195</v>
      </c>
    </row>
    <row r="97" spans="1:8" x14ac:dyDescent="0.25">
      <c r="A97" s="17">
        <v>44438</v>
      </c>
      <c r="B97" s="17">
        <v>44075</v>
      </c>
      <c r="C97" s="26" t="s">
        <v>5</v>
      </c>
      <c r="D97" s="27" t="s">
        <v>6</v>
      </c>
      <c r="E97" s="28" t="s">
        <v>73</v>
      </c>
      <c r="F97" s="29">
        <v>0</v>
      </c>
      <c r="G97" s="56" t="s">
        <v>23</v>
      </c>
      <c r="H97" s="29" t="s">
        <v>24</v>
      </c>
    </row>
    <row r="98" spans="1:8" x14ac:dyDescent="0.25">
      <c r="A98" s="17">
        <v>45105</v>
      </c>
      <c r="B98" s="17">
        <v>45105</v>
      </c>
      <c r="C98" s="20" t="s">
        <v>5</v>
      </c>
      <c r="D98" s="21" t="s">
        <v>6</v>
      </c>
      <c r="E98" s="22" t="s">
        <v>74</v>
      </c>
      <c r="F98" s="23">
        <v>2</v>
      </c>
      <c r="G98" s="24">
        <v>147</v>
      </c>
      <c r="H98" s="25">
        <v>295</v>
      </c>
    </row>
    <row r="99" spans="1:8" ht="13.5" customHeight="1" x14ac:dyDescent="0.25">
      <c r="A99" s="17">
        <v>44757</v>
      </c>
      <c r="B99" s="17">
        <v>44760</v>
      </c>
      <c r="C99" s="26" t="s">
        <v>5</v>
      </c>
      <c r="D99" s="27" t="s">
        <v>6</v>
      </c>
      <c r="E99" s="28" t="s">
        <v>75</v>
      </c>
      <c r="F99" s="29">
        <v>0</v>
      </c>
      <c r="G99" s="56" t="s">
        <v>23</v>
      </c>
      <c r="H99" s="29" t="s">
        <v>24</v>
      </c>
    </row>
    <row r="100" spans="1:8" x14ac:dyDescent="0.25">
      <c r="A100" s="17">
        <v>44757</v>
      </c>
      <c r="B100" s="17">
        <v>44760</v>
      </c>
      <c r="C100" s="38" t="s">
        <v>5</v>
      </c>
      <c r="D100" s="39" t="s">
        <v>6</v>
      </c>
      <c r="E100" s="40" t="s">
        <v>76</v>
      </c>
      <c r="F100" s="41">
        <v>0</v>
      </c>
      <c r="G100" s="64" t="s">
        <v>23</v>
      </c>
      <c r="H100" s="41" t="s">
        <v>24</v>
      </c>
    </row>
    <row r="101" spans="1:8" x14ac:dyDescent="0.25">
      <c r="A101" s="17" t="s">
        <v>161</v>
      </c>
      <c r="B101" s="17">
        <v>44603</v>
      </c>
      <c r="C101" s="44" t="s">
        <v>5</v>
      </c>
      <c r="D101" s="45" t="s">
        <v>6</v>
      </c>
      <c r="E101" s="46" t="s">
        <v>132</v>
      </c>
      <c r="F101" s="47">
        <v>3</v>
      </c>
      <c r="G101" s="48">
        <v>150</v>
      </c>
      <c r="H101" s="49">
        <v>450</v>
      </c>
    </row>
    <row r="102" spans="1:8" ht="26.25" x14ac:dyDescent="0.25">
      <c r="A102" s="17" t="s">
        <v>161</v>
      </c>
      <c r="B102" s="17">
        <v>44603</v>
      </c>
      <c r="C102" s="38" t="s">
        <v>5</v>
      </c>
      <c r="D102" s="39" t="s">
        <v>6</v>
      </c>
      <c r="E102" s="40" t="s">
        <v>133</v>
      </c>
      <c r="F102" s="41">
        <v>1</v>
      </c>
      <c r="G102" s="42">
        <v>150</v>
      </c>
      <c r="H102" s="43">
        <v>150</v>
      </c>
    </row>
    <row r="103" spans="1:8" x14ac:dyDescent="0.25">
      <c r="A103" s="66"/>
      <c r="B103" s="67"/>
      <c r="C103" s="66"/>
      <c r="D103" s="67"/>
      <c r="E103" s="68"/>
      <c r="F103" s="69"/>
      <c r="G103" s="70" t="s">
        <v>77</v>
      </c>
      <c r="H103" s="71">
        <f>SUM(H9:H102)</f>
        <v>253639</v>
      </c>
    </row>
    <row r="104" spans="1:8" x14ac:dyDescent="0.25">
      <c r="A104" s="11"/>
      <c r="B104" s="11"/>
      <c r="C104" s="11"/>
      <c r="D104" s="11"/>
      <c r="E104" s="12"/>
      <c r="F104" s="11"/>
      <c r="G104" s="11"/>
      <c r="H104" s="11"/>
    </row>
    <row r="105" spans="1:8" x14ac:dyDescent="0.25">
      <c r="A105" s="11"/>
      <c r="B105" s="11"/>
      <c r="C105" s="11"/>
      <c r="D105" s="11"/>
      <c r="E105" s="12"/>
      <c r="F105" s="11"/>
      <c r="G105" s="11"/>
      <c r="H105" s="11"/>
    </row>
    <row r="106" spans="1:8" x14ac:dyDescent="0.25">
      <c r="A106" s="1"/>
      <c r="B106" s="1"/>
      <c r="C106" s="1"/>
      <c r="D106" s="1"/>
      <c r="E106" s="2"/>
      <c r="F106" s="1"/>
      <c r="G106" s="1"/>
      <c r="H106" s="1"/>
    </row>
    <row r="107" spans="1:8" x14ac:dyDescent="0.25">
      <c r="A107" s="1"/>
      <c r="B107" s="1"/>
      <c r="C107" s="1"/>
      <c r="D107" s="1"/>
      <c r="E107" s="2"/>
      <c r="F107" s="1"/>
      <c r="G107" s="1"/>
      <c r="H107" s="1"/>
    </row>
    <row r="109" spans="1:8" x14ac:dyDescent="0.25">
      <c r="C109" s="16" t="s">
        <v>153</v>
      </c>
      <c r="E109" s="14" t="s">
        <v>155</v>
      </c>
      <c r="F109" s="14"/>
    </row>
    <row r="110" spans="1:8" x14ac:dyDescent="0.25">
      <c r="B110" s="15"/>
      <c r="C110" s="15" t="s">
        <v>154</v>
      </c>
      <c r="E110" t="s">
        <v>156</v>
      </c>
    </row>
  </sheetData>
  <mergeCells count="2">
    <mergeCell ref="A6:H6"/>
    <mergeCell ref="A7:H7"/>
  </mergeCells>
  <pageMargins left="0.7" right="0.7" top="0.75" bottom="0.75" header="0.3" footer="0.3"/>
  <pageSetup paperSize="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9717B-F58F-4561-8310-96C79B1F64DE}">
  <dimension ref="A1:H60"/>
  <sheetViews>
    <sheetView zoomScaleNormal="100" workbookViewId="0">
      <selection activeCell="L48" sqref="L48"/>
    </sheetView>
  </sheetViews>
  <sheetFormatPr baseColWidth="10" defaultRowHeight="15" x14ac:dyDescent="0.25"/>
  <cols>
    <col min="1" max="2" width="11.85546875" bestFit="1" customWidth="1"/>
    <col min="3" max="3" width="11.42578125" hidden="1" customWidth="1"/>
    <col min="5" max="5" width="24.7109375" customWidth="1"/>
    <col min="6" max="7" width="11.5703125" bestFit="1" customWidth="1"/>
    <col min="8" max="8" width="13.5703125" bestFit="1" customWidth="1"/>
  </cols>
  <sheetData>
    <row r="1" spans="1:8" ht="15.75" x14ac:dyDescent="0.25">
      <c r="A1" s="6"/>
      <c r="B1" s="6"/>
      <c r="C1" s="3"/>
      <c r="D1" s="3"/>
      <c r="E1" s="3"/>
      <c r="F1" s="3"/>
      <c r="G1" s="3"/>
      <c r="H1" s="3"/>
    </row>
    <row r="2" spans="1:8" ht="15.75" x14ac:dyDescent="0.25">
      <c r="A2" s="6"/>
      <c r="B2" s="6"/>
      <c r="C2" s="3"/>
      <c r="D2" s="3"/>
      <c r="E2" s="3"/>
      <c r="F2" s="3"/>
      <c r="G2" s="3"/>
      <c r="H2" s="3"/>
    </row>
    <row r="3" spans="1:8" ht="15.75" x14ac:dyDescent="0.25">
      <c r="A3" s="6"/>
      <c r="B3" s="6"/>
      <c r="C3" s="3"/>
      <c r="D3" s="3"/>
      <c r="E3" s="3"/>
      <c r="F3" s="3"/>
      <c r="G3" s="3"/>
      <c r="H3" s="3"/>
    </row>
    <row r="4" spans="1:8" ht="15.75" x14ac:dyDescent="0.25">
      <c r="A4" s="6"/>
      <c r="B4" s="6"/>
      <c r="C4" s="3"/>
      <c r="D4" s="3"/>
      <c r="E4" s="3"/>
      <c r="F4" s="3"/>
      <c r="G4" s="3"/>
      <c r="H4" s="3"/>
    </row>
    <row r="5" spans="1:8" ht="15.75" x14ac:dyDescent="0.25">
      <c r="A5" s="6"/>
      <c r="B5" s="6"/>
      <c r="C5" s="3"/>
      <c r="D5" s="3"/>
      <c r="E5" s="3"/>
      <c r="F5" s="3"/>
      <c r="G5" s="3"/>
      <c r="H5" s="3"/>
    </row>
    <row r="6" spans="1:8" ht="15.75" x14ac:dyDescent="0.25">
      <c r="A6" s="6"/>
      <c r="B6" s="6"/>
      <c r="C6" s="3"/>
      <c r="D6" s="3"/>
      <c r="E6" s="3"/>
      <c r="F6" s="3"/>
      <c r="G6" s="3"/>
      <c r="H6" s="3"/>
    </row>
    <row r="7" spans="1:8" x14ac:dyDescent="0.25">
      <c r="A7" s="72"/>
      <c r="B7" s="72"/>
      <c r="C7" s="73"/>
      <c r="D7" s="74"/>
      <c r="E7" s="73"/>
      <c r="F7" s="73"/>
      <c r="G7" s="73"/>
      <c r="H7" s="73"/>
    </row>
    <row r="8" spans="1:8" x14ac:dyDescent="0.25">
      <c r="A8" s="75"/>
      <c r="B8" s="75"/>
      <c r="C8" s="142" t="s">
        <v>163</v>
      </c>
      <c r="D8" s="142"/>
      <c r="E8" s="142"/>
      <c r="F8" s="142"/>
      <c r="G8" s="142"/>
      <c r="H8" s="143"/>
    </row>
    <row r="9" spans="1:8" x14ac:dyDescent="0.25">
      <c r="A9" s="76"/>
      <c r="B9" s="76"/>
      <c r="C9" s="77" t="s">
        <v>105</v>
      </c>
      <c r="D9" s="78"/>
      <c r="E9" s="78" t="s">
        <v>162</v>
      </c>
      <c r="F9" s="78"/>
      <c r="G9" s="78"/>
      <c r="H9" s="79"/>
    </row>
    <row r="10" spans="1:8" ht="25.5" x14ac:dyDescent="0.25">
      <c r="A10" s="7" t="s">
        <v>101</v>
      </c>
      <c r="B10" s="8" t="s">
        <v>102</v>
      </c>
      <c r="C10" s="7" t="s">
        <v>108</v>
      </c>
      <c r="D10" s="7" t="s">
        <v>107</v>
      </c>
      <c r="E10" s="8" t="s">
        <v>2</v>
      </c>
      <c r="F10" s="8" t="s">
        <v>99</v>
      </c>
      <c r="G10" s="8" t="s">
        <v>3</v>
      </c>
      <c r="H10" s="7" t="s">
        <v>100</v>
      </c>
    </row>
    <row r="11" spans="1:8" x14ac:dyDescent="0.25">
      <c r="A11" s="80">
        <v>45225</v>
      </c>
      <c r="B11" s="80">
        <v>45226</v>
      </c>
      <c r="C11" s="81" t="s">
        <v>5</v>
      </c>
      <c r="D11" s="82" t="s">
        <v>6</v>
      </c>
      <c r="E11" s="41" t="s">
        <v>78</v>
      </c>
      <c r="F11" s="83">
        <v>110</v>
      </c>
      <c r="G11" s="84">
        <v>150.01</v>
      </c>
      <c r="H11" s="85">
        <v>16501.099999999999</v>
      </c>
    </row>
    <row r="12" spans="1:8" x14ac:dyDescent="0.25">
      <c r="A12" s="80">
        <v>45225</v>
      </c>
      <c r="B12" s="80">
        <v>45226</v>
      </c>
      <c r="C12" s="86" t="s">
        <v>5</v>
      </c>
      <c r="D12" s="87" t="s">
        <v>6</v>
      </c>
      <c r="E12" s="88" t="s">
        <v>79</v>
      </c>
      <c r="F12" s="89">
        <v>0</v>
      </c>
      <c r="G12" s="90">
        <v>93.33</v>
      </c>
      <c r="H12" s="86" t="s">
        <v>24</v>
      </c>
    </row>
    <row r="13" spans="1:8" x14ac:dyDescent="0.25">
      <c r="A13" s="80">
        <v>45225</v>
      </c>
      <c r="B13" s="80">
        <v>45226</v>
      </c>
      <c r="C13" s="81" t="s">
        <v>5</v>
      </c>
      <c r="D13" s="82" t="s">
        <v>6</v>
      </c>
      <c r="E13" s="91" t="s">
        <v>80</v>
      </c>
      <c r="F13" s="83">
        <v>0</v>
      </c>
      <c r="G13" s="84">
        <v>93.33</v>
      </c>
      <c r="H13" s="81" t="s">
        <v>24</v>
      </c>
    </row>
    <row r="14" spans="1:8" x14ac:dyDescent="0.25">
      <c r="A14" s="80">
        <v>45225</v>
      </c>
      <c r="B14" s="80">
        <v>45226</v>
      </c>
      <c r="C14" s="86" t="s">
        <v>5</v>
      </c>
      <c r="D14" s="87" t="s">
        <v>6</v>
      </c>
      <c r="E14" s="88" t="s">
        <v>81</v>
      </c>
      <c r="F14" s="89">
        <v>1</v>
      </c>
      <c r="G14" s="90">
        <v>55.2</v>
      </c>
      <c r="H14" s="92">
        <v>55</v>
      </c>
    </row>
    <row r="15" spans="1:8" x14ac:dyDescent="0.25">
      <c r="A15" s="80">
        <v>45225</v>
      </c>
      <c r="B15" s="80">
        <v>45226</v>
      </c>
      <c r="C15" s="81" t="s">
        <v>5</v>
      </c>
      <c r="D15" s="82" t="s">
        <v>6</v>
      </c>
      <c r="E15" s="91" t="s">
        <v>82</v>
      </c>
      <c r="F15" s="83">
        <v>7</v>
      </c>
      <c r="G15" s="84">
        <v>235</v>
      </c>
      <c r="H15" s="93">
        <v>1645</v>
      </c>
    </row>
    <row r="16" spans="1:8" x14ac:dyDescent="0.25">
      <c r="A16" s="80">
        <v>45225</v>
      </c>
      <c r="B16" s="80">
        <v>45226</v>
      </c>
      <c r="C16" s="94" t="s">
        <v>5</v>
      </c>
      <c r="D16" s="95" t="s">
        <v>6</v>
      </c>
      <c r="E16" s="96" t="s">
        <v>134</v>
      </c>
      <c r="F16" s="97">
        <v>0</v>
      </c>
      <c r="G16" s="98">
        <v>112</v>
      </c>
      <c r="H16" s="94" t="s">
        <v>24</v>
      </c>
    </row>
    <row r="17" spans="1:8" x14ac:dyDescent="0.25">
      <c r="A17" s="99">
        <v>45225</v>
      </c>
      <c r="B17" s="80">
        <v>45226</v>
      </c>
      <c r="C17" s="86" t="s">
        <v>5</v>
      </c>
      <c r="D17" s="87" t="s">
        <v>6</v>
      </c>
      <c r="E17" s="88" t="s">
        <v>83</v>
      </c>
      <c r="F17" s="89">
        <v>34</v>
      </c>
      <c r="G17" s="90">
        <v>53.9</v>
      </c>
      <c r="H17" s="92">
        <v>1833</v>
      </c>
    </row>
    <row r="18" spans="1:8" x14ac:dyDescent="0.25">
      <c r="A18" s="80">
        <v>45225</v>
      </c>
      <c r="B18" s="80">
        <v>45226</v>
      </c>
      <c r="C18" s="81" t="s">
        <v>5</v>
      </c>
      <c r="D18" s="82" t="s">
        <v>6</v>
      </c>
      <c r="E18" s="91" t="s">
        <v>135</v>
      </c>
      <c r="F18" s="83">
        <v>27</v>
      </c>
      <c r="G18" s="84">
        <v>86.5</v>
      </c>
      <c r="H18" s="93">
        <v>2336</v>
      </c>
    </row>
    <row r="19" spans="1:8" x14ac:dyDescent="0.25">
      <c r="A19" s="80">
        <v>45225</v>
      </c>
      <c r="B19" s="80">
        <v>45226</v>
      </c>
      <c r="C19" s="94" t="s">
        <v>5</v>
      </c>
      <c r="D19" s="95" t="s">
        <v>6</v>
      </c>
      <c r="E19" s="96" t="s">
        <v>164</v>
      </c>
      <c r="F19" s="97">
        <v>5</v>
      </c>
      <c r="G19" s="98">
        <v>614.16</v>
      </c>
      <c r="H19" s="100">
        <v>3071</v>
      </c>
    </row>
    <row r="20" spans="1:8" x14ac:dyDescent="0.25">
      <c r="A20" s="80">
        <v>45225</v>
      </c>
      <c r="B20" s="80">
        <v>45226</v>
      </c>
      <c r="C20" s="81" t="s">
        <v>5</v>
      </c>
      <c r="D20" s="82" t="s">
        <v>6</v>
      </c>
      <c r="E20" s="41" t="s">
        <v>136</v>
      </c>
      <c r="F20" s="83">
        <v>18</v>
      </c>
      <c r="G20" s="84">
        <v>103.66</v>
      </c>
      <c r="H20" s="85">
        <v>1865.88</v>
      </c>
    </row>
    <row r="21" spans="1:8" x14ac:dyDescent="0.25">
      <c r="A21" s="80">
        <v>45225</v>
      </c>
      <c r="B21" s="80">
        <v>45226</v>
      </c>
      <c r="C21" s="101" t="s">
        <v>5</v>
      </c>
      <c r="D21" s="102" t="s">
        <v>6</v>
      </c>
      <c r="E21" s="53" t="s">
        <v>137</v>
      </c>
      <c r="F21" s="103">
        <v>2</v>
      </c>
      <c r="G21" s="104">
        <v>295</v>
      </c>
      <c r="H21" s="105">
        <v>590</v>
      </c>
    </row>
    <row r="22" spans="1:8" x14ac:dyDescent="0.25">
      <c r="A22" s="99">
        <v>44886</v>
      </c>
      <c r="B22" s="80">
        <v>45226</v>
      </c>
      <c r="C22" s="106" t="s">
        <v>5</v>
      </c>
      <c r="D22" s="107" t="s">
        <v>6</v>
      </c>
      <c r="E22" s="61" t="s">
        <v>138</v>
      </c>
      <c r="F22" s="108">
        <v>8</v>
      </c>
      <c r="G22" s="109">
        <v>196</v>
      </c>
      <c r="H22" s="110">
        <v>1568</v>
      </c>
    </row>
    <row r="23" spans="1:8" x14ac:dyDescent="0.25">
      <c r="A23" s="99">
        <v>44886</v>
      </c>
      <c r="B23" s="80">
        <v>45226</v>
      </c>
      <c r="C23" s="86" t="s">
        <v>5</v>
      </c>
      <c r="D23" s="87" t="s">
        <v>6</v>
      </c>
      <c r="E23" s="47" t="s">
        <v>139</v>
      </c>
      <c r="F23" s="89">
        <v>11</v>
      </c>
      <c r="G23" s="90">
        <v>267.27</v>
      </c>
      <c r="H23" s="111">
        <v>2940</v>
      </c>
    </row>
    <row r="24" spans="1:8" x14ac:dyDescent="0.25">
      <c r="A24" s="80">
        <v>45251</v>
      </c>
      <c r="B24" s="80">
        <v>45255</v>
      </c>
      <c r="C24" s="81" t="s">
        <v>5</v>
      </c>
      <c r="D24" s="82" t="s">
        <v>6</v>
      </c>
      <c r="E24" s="41" t="s">
        <v>140</v>
      </c>
      <c r="F24" s="83">
        <v>1</v>
      </c>
      <c r="G24" s="84">
        <v>238.33</v>
      </c>
      <c r="H24" s="85">
        <v>238.33</v>
      </c>
    </row>
    <row r="25" spans="1:8" x14ac:dyDescent="0.25">
      <c r="A25" s="80">
        <v>45251</v>
      </c>
      <c r="B25" s="80">
        <v>45255</v>
      </c>
      <c r="C25" s="86" t="s">
        <v>5</v>
      </c>
      <c r="D25" s="87" t="s">
        <v>6</v>
      </c>
      <c r="E25" s="47" t="s">
        <v>141</v>
      </c>
      <c r="F25" s="89">
        <v>0</v>
      </c>
      <c r="G25" s="90">
        <v>126</v>
      </c>
      <c r="H25" s="86" t="s">
        <v>24</v>
      </c>
    </row>
    <row r="26" spans="1:8" x14ac:dyDescent="0.25">
      <c r="A26" s="80">
        <v>45089</v>
      </c>
      <c r="B26" s="80">
        <v>45089</v>
      </c>
      <c r="C26" s="81" t="s">
        <v>5</v>
      </c>
      <c r="D26" s="82" t="s">
        <v>6</v>
      </c>
      <c r="E26" s="41" t="s">
        <v>84</v>
      </c>
      <c r="F26" s="83">
        <v>1</v>
      </c>
      <c r="G26" s="84">
        <v>1225</v>
      </c>
      <c r="H26" s="85">
        <v>1225</v>
      </c>
    </row>
    <row r="27" spans="1:8" x14ac:dyDescent="0.25">
      <c r="A27" s="80">
        <v>45225</v>
      </c>
      <c r="B27" s="80">
        <v>45226</v>
      </c>
      <c r="C27" s="94" t="s">
        <v>5</v>
      </c>
      <c r="D27" s="95" t="s">
        <v>6</v>
      </c>
      <c r="E27" s="29" t="s">
        <v>142</v>
      </c>
      <c r="F27" s="97">
        <v>6</v>
      </c>
      <c r="G27" s="98">
        <v>346</v>
      </c>
      <c r="H27" s="112">
        <v>2076</v>
      </c>
    </row>
    <row r="28" spans="1:8" x14ac:dyDescent="0.25">
      <c r="A28" s="80">
        <v>45225</v>
      </c>
      <c r="B28" s="80">
        <v>45226</v>
      </c>
      <c r="C28" s="106" t="s">
        <v>5</v>
      </c>
      <c r="D28" s="107" t="s">
        <v>6</v>
      </c>
      <c r="E28" s="61" t="s">
        <v>143</v>
      </c>
      <c r="F28" s="108">
        <v>0</v>
      </c>
      <c r="G28" s="109">
        <v>294.92</v>
      </c>
      <c r="H28" s="106" t="s">
        <v>24</v>
      </c>
    </row>
    <row r="29" spans="1:8" x14ac:dyDescent="0.25">
      <c r="A29" s="80">
        <v>44886</v>
      </c>
      <c r="B29" s="113">
        <v>44890</v>
      </c>
      <c r="C29" s="86" t="s">
        <v>5</v>
      </c>
      <c r="D29" s="87" t="s">
        <v>6</v>
      </c>
      <c r="E29" s="47" t="s">
        <v>85</v>
      </c>
      <c r="F29" s="89">
        <v>2</v>
      </c>
      <c r="G29" s="90">
        <v>270</v>
      </c>
      <c r="H29" s="111">
        <v>540</v>
      </c>
    </row>
    <row r="30" spans="1:8" x14ac:dyDescent="0.25">
      <c r="A30" s="80">
        <v>44886</v>
      </c>
      <c r="B30" s="80">
        <v>44890</v>
      </c>
      <c r="C30" s="81" t="s">
        <v>5</v>
      </c>
      <c r="D30" s="82" t="s">
        <v>6</v>
      </c>
      <c r="E30" s="41" t="s">
        <v>144</v>
      </c>
      <c r="F30" s="83">
        <v>1</v>
      </c>
      <c r="G30" s="84">
        <v>1271.19</v>
      </c>
      <c r="H30" s="85">
        <v>1271.19</v>
      </c>
    </row>
    <row r="31" spans="1:8" x14ac:dyDescent="0.25">
      <c r="A31" s="80">
        <v>44886</v>
      </c>
      <c r="B31" s="113">
        <v>44890</v>
      </c>
      <c r="C31" s="86" t="s">
        <v>5</v>
      </c>
      <c r="D31" s="87" t="s">
        <v>6</v>
      </c>
      <c r="E31" s="47" t="s">
        <v>145</v>
      </c>
      <c r="F31" s="89">
        <v>3</v>
      </c>
      <c r="G31" s="90">
        <v>206.66</v>
      </c>
      <c r="H31" s="111">
        <v>619.98</v>
      </c>
    </row>
    <row r="32" spans="1:8" x14ac:dyDescent="0.25">
      <c r="A32" s="99">
        <v>44886</v>
      </c>
      <c r="B32" s="99">
        <v>44890</v>
      </c>
      <c r="C32" s="81" t="s">
        <v>5</v>
      </c>
      <c r="D32" s="82" t="s">
        <v>6</v>
      </c>
      <c r="E32" s="41" t="s">
        <v>157</v>
      </c>
      <c r="F32" s="83">
        <v>5</v>
      </c>
      <c r="G32" s="84">
        <v>850</v>
      </c>
      <c r="H32" s="85">
        <v>4250</v>
      </c>
    </row>
    <row r="33" spans="1:8" x14ac:dyDescent="0.25">
      <c r="A33" s="113">
        <v>45089</v>
      </c>
      <c r="B33" s="113">
        <v>44890</v>
      </c>
      <c r="C33" s="86" t="s">
        <v>5</v>
      </c>
      <c r="D33" s="87" t="s">
        <v>6</v>
      </c>
      <c r="E33" s="47" t="s">
        <v>146</v>
      </c>
      <c r="F33" s="89">
        <v>8</v>
      </c>
      <c r="G33" s="90">
        <v>29.4</v>
      </c>
      <c r="H33" s="111">
        <v>235.2</v>
      </c>
    </row>
    <row r="34" spans="1:8" x14ac:dyDescent="0.25">
      <c r="A34" s="80">
        <v>45089</v>
      </c>
      <c r="B34" s="80">
        <v>44890</v>
      </c>
      <c r="C34" s="81" t="s">
        <v>5</v>
      </c>
      <c r="D34" s="82" t="s">
        <v>6</v>
      </c>
      <c r="E34" s="41" t="s">
        <v>147</v>
      </c>
      <c r="F34" s="83">
        <v>1</v>
      </c>
      <c r="G34" s="84">
        <v>650.85</v>
      </c>
      <c r="H34" s="85">
        <v>650.85</v>
      </c>
    </row>
    <row r="35" spans="1:8" x14ac:dyDescent="0.25">
      <c r="A35" s="113">
        <v>45089</v>
      </c>
      <c r="B35" s="113">
        <v>44890</v>
      </c>
      <c r="C35" s="86" t="s">
        <v>5</v>
      </c>
      <c r="D35" s="87" t="s">
        <v>6</v>
      </c>
      <c r="E35" s="47" t="s">
        <v>86</v>
      </c>
      <c r="F35" s="89">
        <v>0</v>
      </c>
      <c r="G35" s="89" t="s">
        <v>23</v>
      </c>
      <c r="H35" s="86" t="s">
        <v>24</v>
      </c>
    </row>
    <row r="36" spans="1:8" x14ac:dyDescent="0.25">
      <c r="A36" s="80">
        <v>45089</v>
      </c>
      <c r="B36" s="80">
        <v>45089</v>
      </c>
      <c r="C36" s="81" t="s">
        <v>5</v>
      </c>
      <c r="D36" s="82" t="s">
        <v>6</v>
      </c>
      <c r="E36" s="41" t="s">
        <v>87</v>
      </c>
      <c r="F36" s="83">
        <v>1</v>
      </c>
      <c r="G36" s="84">
        <v>289.83</v>
      </c>
      <c r="H36" s="85">
        <v>289.83</v>
      </c>
    </row>
    <row r="37" spans="1:8" x14ac:dyDescent="0.25">
      <c r="A37" s="113">
        <v>45089</v>
      </c>
      <c r="B37" s="113">
        <v>45089</v>
      </c>
      <c r="C37" s="86" t="s">
        <v>5</v>
      </c>
      <c r="D37" s="87" t="s">
        <v>6</v>
      </c>
      <c r="E37" s="47" t="s">
        <v>88</v>
      </c>
      <c r="F37" s="89">
        <v>4</v>
      </c>
      <c r="G37" s="90">
        <v>201.36</v>
      </c>
      <c r="H37" s="111">
        <v>805.44</v>
      </c>
    </row>
    <row r="38" spans="1:8" x14ac:dyDescent="0.25">
      <c r="A38" s="80">
        <v>45089</v>
      </c>
      <c r="B38" s="80">
        <v>45089</v>
      </c>
      <c r="C38" s="81" t="s">
        <v>5</v>
      </c>
      <c r="D38" s="82" t="s">
        <v>6</v>
      </c>
      <c r="E38" s="41" t="s">
        <v>89</v>
      </c>
      <c r="F38" s="83">
        <v>4</v>
      </c>
      <c r="G38" s="90">
        <v>35</v>
      </c>
      <c r="H38" s="85">
        <f>+F38*G38</f>
        <v>140</v>
      </c>
    </row>
    <row r="39" spans="1:8" x14ac:dyDescent="0.25">
      <c r="A39" s="113">
        <v>45089</v>
      </c>
      <c r="B39" s="113">
        <v>45089</v>
      </c>
      <c r="C39" s="86" t="s">
        <v>5</v>
      </c>
      <c r="D39" s="87" t="s">
        <v>6</v>
      </c>
      <c r="E39" s="47" t="s">
        <v>90</v>
      </c>
      <c r="F39" s="89">
        <v>36</v>
      </c>
      <c r="G39" s="90">
        <v>10.59</v>
      </c>
      <c r="H39" s="85">
        <f>+F39*G39</f>
        <v>381.24</v>
      </c>
    </row>
    <row r="40" spans="1:8" x14ac:dyDescent="0.25">
      <c r="A40" s="80">
        <v>45089</v>
      </c>
      <c r="B40" s="80">
        <v>45089</v>
      </c>
      <c r="C40" s="81" t="s">
        <v>5</v>
      </c>
      <c r="D40" s="82" t="s">
        <v>6</v>
      </c>
      <c r="E40" s="41" t="s">
        <v>91</v>
      </c>
      <c r="F40" s="83">
        <v>0</v>
      </c>
      <c r="G40" s="84">
        <v>85</v>
      </c>
      <c r="H40" s="85">
        <f>+F40*G40</f>
        <v>0</v>
      </c>
    </row>
    <row r="41" spans="1:8" x14ac:dyDescent="0.25">
      <c r="A41" s="113">
        <v>45089</v>
      </c>
      <c r="B41" s="113">
        <v>45089</v>
      </c>
      <c r="C41" s="86" t="s">
        <v>5</v>
      </c>
      <c r="D41" s="87" t="s">
        <v>6</v>
      </c>
      <c r="E41" s="88" t="s">
        <v>148</v>
      </c>
      <c r="F41" s="89">
        <v>0</v>
      </c>
      <c r="G41" s="89" t="s">
        <v>23</v>
      </c>
      <c r="H41" s="86" t="s">
        <v>24</v>
      </c>
    </row>
    <row r="42" spans="1:8" x14ac:dyDescent="0.25">
      <c r="A42" s="80">
        <v>45089</v>
      </c>
      <c r="B42" s="80">
        <v>45089</v>
      </c>
      <c r="C42" s="81" t="s">
        <v>5</v>
      </c>
      <c r="D42" s="82" t="s">
        <v>6</v>
      </c>
      <c r="E42" s="91" t="s">
        <v>149</v>
      </c>
      <c r="F42" s="83">
        <v>1311</v>
      </c>
      <c r="G42" s="84">
        <v>4.58</v>
      </c>
      <c r="H42" s="85">
        <f>+F42*G42</f>
        <v>6004.38</v>
      </c>
    </row>
    <row r="43" spans="1:8" x14ac:dyDescent="0.25">
      <c r="A43" s="113">
        <v>45089</v>
      </c>
      <c r="B43" s="113">
        <v>45089</v>
      </c>
      <c r="C43" s="86" t="s">
        <v>5</v>
      </c>
      <c r="D43" s="87" t="s">
        <v>6</v>
      </c>
      <c r="E43" s="88" t="s">
        <v>150</v>
      </c>
      <c r="F43" s="89">
        <v>0</v>
      </c>
      <c r="G43" s="89" t="s">
        <v>23</v>
      </c>
      <c r="H43" s="86" t="s">
        <v>24</v>
      </c>
    </row>
    <row r="44" spans="1:8" x14ac:dyDescent="0.25">
      <c r="A44" s="80">
        <v>45089</v>
      </c>
      <c r="B44" s="80">
        <v>45089</v>
      </c>
      <c r="C44" s="81" t="s">
        <v>5</v>
      </c>
      <c r="D44" s="82" t="s">
        <v>6</v>
      </c>
      <c r="E44" s="91" t="s">
        <v>151</v>
      </c>
      <c r="F44" s="83">
        <v>238</v>
      </c>
      <c r="G44" s="84">
        <v>4.2</v>
      </c>
      <c r="H44" s="85">
        <f>+F44*G44</f>
        <v>999.6</v>
      </c>
    </row>
    <row r="45" spans="1:8" x14ac:dyDescent="0.25">
      <c r="A45" s="113">
        <v>45225</v>
      </c>
      <c r="B45" s="113">
        <v>45089</v>
      </c>
      <c r="C45" s="86" t="s">
        <v>5</v>
      </c>
      <c r="D45" s="87" t="s">
        <v>6</v>
      </c>
      <c r="E45" s="88" t="s">
        <v>152</v>
      </c>
      <c r="F45" s="89">
        <v>8</v>
      </c>
      <c r="G45" s="90">
        <v>96.61</v>
      </c>
      <c r="H45" s="85">
        <f>+F45*G45</f>
        <v>772.88</v>
      </c>
    </row>
    <row r="46" spans="1:8" x14ac:dyDescent="0.25">
      <c r="A46" s="80">
        <v>45225</v>
      </c>
      <c r="B46" s="80">
        <v>45089</v>
      </c>
      <c r="C46" s="81" t="s">
        <v>5</v>
      </c>
      <c r="D46" s="82" t="s">
        <v>6</v>
      </c>
      <c r="E46" s="91" t="s">
        <v>92</v>
      </c>
      <c r="F46" s="83">
        <v>0</v>
      </c>
      <c r="G46" s="84">
        <v>62</v>
      </c>
      <c r="H46" s="81" t="s">
        <v>24</v>
      </c>
    </row>
    <row r="47" spans="1:8" x14ac:dyDescent="0.25">
      <c r="A47" s="113">
        <v>45225</v>
      </c>
      <c r="B47" s="113">
        <v>45226</v>
      </c>
      <c r="C47" s="86" t="s">
        <v>5</v>
      </c>
      <c r="D47" s="87" t="s">
        <v>6</v>
      </c>
      <c r="E47" s="88" t="s">
        <v>93</v>
      </c>
      <c r="F47" s="89">
        <v>18</v>
      </c>
      <c r="G47" s="90">
        <v>112</v>
      </c>
      <c r="H47" s="85">
        <f>+F47*G47</f>
        <v>2016</v>
      </c>
    </row>
    <row r="48" spans="1:8" x14ac:dyDescent="0.25">
      <c r="A48" s="80">
        <v>45225</v>
      </c>
      <c r="B48" s="80">
        <v>45226</v>
      </c>
      <c r="C48" s="81" t="s">
        <v>5</v>
      </c>
      <c r="D48" s="82" t="s">
        <v>6</v>
      </c>
      <c r="E48" s="91" t="s">
        <v>94</v>
      </c>
      <c r="F48" s="83">
        <v>4</v>
      </c>
      <c r="G48" s="84">
        <v>350.85</v>
      </c>
      <c r="H48" s="85">
        <f>+F48*G48</f>
        <v>1403.4</v>
      </c>
    </row>
    <row r="49" spans="1:8" x14ac:dyDescent="0.25">
      <c r="A49" s="80">
        <v>45225</v>
      </c>
      <c r="B49" s="80">
        <v>45226</v>
      </c>
      <c r="C49" s="86" t="s">
        <v>5</v>
      </c>
      <c r="D49" s="87" t="s">
        <v>6</v>
      </c>
      <c r="E49" s="88" t="s">
        <v>95</v>
      </c>
      <c r="F49" s="89">
        <v>3</v>
      </c>
      <c r="G49" s="90">
        <v>265</v>
      </c>
      <c r="H49" s="85">
        <f>+F49*G49</f>
        <v>795</v>
      </c>
    </row>
    <row r="50" spans="1:8" x14ac:dyDescent="0.25">
      <c r="A50" s="113">
        <v>45225</v>
      </c>
      <c r="B50" s="113">
        <v>45226</v>
      </c>
      <c r="C50" s="81" t="s">
        <v>5</v>
      </c>
      <c r="D50" s="82" t="s">
        <v>6</v>
      </c>
      <c r="E50" s="91" t="s">
        <v>96</v>
      </c>
      <c r="F50" s="83">
        <v>9</v>
      </c>
      <c r="G50" s="84">
        <v>70</v>
      </c>
      <c r="H50" s="85">
        <f>+F50*G50</f>
        <v>630</v>
      </c>
    </row>
    <row r="51" spans="1:8" x14ac:dyDescent="0.25">
      <c r="A51" s="80">
        <v>44917</v>
      </c>
      <c r="B51" s="80">
        <v>44890</v>
      </c>
      <c r="C51" s="94" t="s">
        <v>5</v>
      </c>
      <c r="D51" s="95" t="s">
        <v>6</v>
      </c>
      <c r="E51" s="96" t="s">
        <v>158</v>
      </c>
      <c r="F51" s="97">
        <v>1</v>
      </c>
      <c r="G51" s="98">
        <v>975</v>
      </c>
      <c r="H51" s="85">
        <f>+F51*G51</f>
        <v>975</v>
      </c>
    </row>
    <row r="52" spans="1:8" x14ac:dyDescent="0.25">
      <c r="A52" s="113">
        <v>45251</v>
      </c>
      <c r="B52" s="113">
        <v>45255</v>
      </c>
      <c r="C52" s="114" t="s">
        <v>5</v>
      </c>
      <c r="D52" s="115" t="s">
        <v>6</v>
      </c>
      <c r="E52" s="116" t="s">
        <v>97</v>
      </c>
      <c r="F52" s="117">
        <v>0</v>
      </c>
      <c r="G52" s="118">
        <v>180</v>
      </c>
      <c r="H52" s="114" t="s">
        <v>24</v>
      </c>
    </row>
    <row r="53" spans="1:8" ht="18.75" customHeight="1" x14ac:dyDescent="0.25">
      <c r="A53" s="80">
        <v>45251</v>
      </c>
      <c r="B53" s="80">
        <v>45255</v>
      </c>
      <c r="C53" s="94" t="s">
        <v>5</v>
      </c>
      <c r="D53" s="95" t="s">
        <v>6</v>
      </c>
      <c r="E53" s="96" t="s">
        <v>98</v>
      </c>
      <c r="F53" s="97">
        <v>0</v>
      </c>
      <c r="G53" s="97" t="s">
        <v>23</v>
      </c>
      <c r="H53" s="94" t="s">
        <v>24</v>
      </c>
    </row>
    <row r="54" spans="1:8" x14ac:dyDescent="0.25">
      <c r="A54" s="119"/>
      <c r="B54" s="119"/>
      <c r="C54" s="120"/>
      <c r="D54" s="121"/>
      <c r="E54" s="122"/>
      <c r="F54" s="122"/>
      <c r="G54" s="123" t="s">
        <v>77</v>
      </c>
      <c r="H54" s="124">
        <f>SUM(H11:H53)</f>
        <v>58724.299999999996</v>
      </c>
    </row>
    <row r="55" spans="1:8" x14ac:dyDescent="0.25">
      <c r="A55" s="125"/>
      <c r="B55" s="125"/>
      <c r="C55" s="126"/>
      <c r="D55" s="126"/>
      <c r="E55" s="126"/>
      <c r="F55" s="126"/>
      <c r="G55" s="126"/>
      <c r="H55" s="126"/>
    </row>
    <row r="56" spans="1:8" x14ac:dyDescent="0.25">
      <c r="A56" s="125"/>
      <c r="B56" s="125"/>
      <c r="C56" s="126"/>
      <c r="D56" s="126"/>
      <c r="E56" s="126"/>
      <c r="F56" s="126"/>
      <c r="G56" s="126"/>
      <c r="H56" s="126"/>
    </row>
    <row r="57" spans="1:8" x14ac:dyDescent="0.25">
      <c r="A57" s="125"/>
      <c r="B57" s="125"/>
      <c r="C57" s="126"/>
      <c r="D57" s="126"/>
      <c r="E57" s="126"/>
      <c r="F57" s="126"/>
      <c r="G57" s="126"/>
      <c r="H57" s="126"/>
    </row>
    <row r="58" spans="1:8" x14ac:dyDescent="0.25">
      <c r="A58" s="125"/>
      <c r="B58" s="125"/>
      <c r="C58" s="125"/>
      <c r="D58" s="125"/>
      <c r="E58" s="127" t="s">
        <v>155</v>
      </c>
      <c r="F58" s="125"/>
      <c r="G58" s="125"/>
      <c r="H58" s="125"/>
    </row>
    <row r="59" spans="1:8" x14ac:dyDescent="0.25">
      <c r="A59" s="128"/>
      <c r="B59" s="129"/>
      <c r="C59" s="127" t="s">
        <v>153</v>
      </c>
      <c r="D59" s="127"/>
      <c r="E59" s="125" t="s">
        <v>156</v>
      </c>
      <c r="F59" s="127"/>
      <c r="G59" s="125"/>
      <c r="H59" s="125"/>
    </row>
    <row r="60" spans="1:8" x14ac:dyDescent="0.25">
      <c r="B60" s="15" t="s">
        <v>165</v>
      </c>
      <c r="C60" t="s">
        <v>154</v>
      </c>
      <c r="D60" s="15"/>
      <c r="E60" s="15"/>
    </row>
  </sheetData>
  <mergeCells count="1">
    <mergeCell ref="C8:H8"/>
  </mergeCells>
  <pageMargins left="0.7" right="0.7" top="0.75" bottom="0.75" header="0.3" footer="0.3"/>
  <pageSetup paperSize="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5BB68-A601-4439-938E-6B2BC920C6EB}">
  <dimension ref="A2:J116"/>
  <sheetViews>
    <sheetView tabSelected="1" workbookViewId="0">
      <selection activeCell="L15" sqref="L15"/>
    </sheetView>
  </sheetViews>
  <sheetFormatPr baseColWidth="10" defaultRowHeight="15" x14ac:dyDescent="0.25"/>
  <cols>
    <col min="1" max="1" width="11.85546875" bestFit="1" customWidth="1"/>
    <col min="2" max="2" width="11.7109375" customWidth="1"/>
    <col min="3" max="3" width="11.42578125" hidden="1" customWidth="1"/>
    <col min="5" max="5" width="29.7109375" customWidth="1"/>
    <col min="6" max="6" width="9.7109375" customWidth="1"/>
    <col min="7" max="7" width="10.140625" customWidth="1"/>
    <col min="8" max="8" width="15.5703125" customWidth="1"/>
    <col min="9" max="9" width="6.7109375" bestFit="1" customWidth="1"/>
  </cols>
  <sheetData>
    <row r="2" spans="1:10" ht="15.75" x14ac:dyDescent="0.25">
      <c r="A2" s="3"/>
      <c r="B2" s="3"/>
      <c r="C2" s="3"/>
      <c r="D2" s="3"/>
      <c r="E2" s="3"/>
      <c r="F2" s="3"/>
      <c r="G2" s="3"/>
      <c r="H2" s="3"/>
    </row>
    <row r="3" spans="1:10" ht="15.75" x14ac:dyDescent="0.25">
      <c r="A3" s="139" t="s">
        <v>183</v>
      </c>
      <c r="B3" s="140"/>
      <c r="C3" s="140"/>
      <c r="D3" s="140"/>
      <c r="E3" s="140"/>
      <c r="F3" s="140"/>
      <c r="G3" s="140"/>
      <c r="H3" s="141"/>
    </row>
    <row r="4" spans="1:10" ht="15.75" x14ac:dyDescent="0.25">
      <c r="A4" s="139" t="s">
        <v>106</v>
      </c>
      <c r="B4" s="140"/>
      <c r="C4" s="140"/>
      <c r="D4" s="140"/>
      <c r="E4" s="140"/>
      <c r="F4" s="140"/>
      <c r="G4" s="140"/>
      <c r="H4" s="141"/>
    </row>
    <row r="5" spans="1:10" ht="26.25" x14ac:dyDescent="0.25">
      <c r="A5" s="5" t="s">
        <v>101</v>
      </c>
      <c r="B5" s="4" t="s">
        <v>102</v>
      </c>
      <c r="C5" s="13" t="s">
        <v>0</v>
      </c>
      <c r="D5" s="5" t="s">
        <v>1</v>
      </c>
      <c r="E5" s="13" t="s">
        <v>2</v>
      </c>
      <c r="F5" s="9" t="s">
        <v>99</v>
      </c>
      <c r="G5" s="10" t="s">
        <v>3</v>
      </c>
      <c r="H5" s="9" t="s">
        <v>4</v>
      </c>
    </row>
    <row r="6" spans="1:10" ht="21.75" customHeight="1" x14ac:dyDescent="0.25">
      <c r="A6" s="17">
        <v>44438</v>
      </c>
      <c r="B6" s="17">
        <v>44075</v>
      </c>
      <c r="C6" s="20" t="s">
        <v>5</v>
      </c>
      <c r="D6" s="21" t="s">
        <v>6</v>
      </c>
      <c r="E6" s="22" t="s">
        <v>104</v>
      </c>
      <c r="F6" s="23">
        <v>120</v>
      </c>
      <c r="G6" s="24">
        <v>25.2</v>
      </c>
      <c r="H6" s="25">
        <f>+F6*G6</f>
        <v>3024</v>
      </c>
      <c r="J6" s="130"/>
    </row>
    <row r="7" spans="1:10" ht="23.25" customHeight="1" x14ac:dyDescent="0.25">
      <c r="A7" s="17">
        <v>44720</v>
      </c>
      <c r="B7" s="17">
        <v>44721</v>
      </c>
      <c r="C7" s="26" t="s">
        <v>5</v>
      </c>
      <c r="D7" s="27" t="s">
        <v>6</v>
      </c>
      <c r="E7" s="28" t="s">
        <v>7</v>
      </c>
      <c r="F7" s="29">
        <v>0</v>
      </c>
      <c r="G7" s="30">
        <v>255</v>
      </c>
      <c r="H7" s="31">
        <f>+F7*G7</f>
        <v>0</v>
      </c>
    </row>
    <row r="8" spans="1:10" ht="14.25" customHeight="1" x14ac:dyDescent="0.25">
      <c r="A8" s="17">
        <v>44470</v>
      </c>
      <c r="B8" s="18" t="s">
        <v>159</v>
      </c>
      <c r="C8" s="20" t="s">
        <v>5</v>
      </c>
      <c r="D8" s="21" t="s">
        <v>6</v>
      </c>
      <c r="E8" s="22" t="s">
        <v>8</v>
      </c>
      <c r="F8" s="23">
        <v>18</v>
      </c>
      <c r="G8" s="24">
        <v>995</v>
      </c>
      <c r="H8" s="25">
        <v>17910</v>
      </c>
      <c r="J8" s="130"/>
    </row>
    <row r="9" spans="1:10" ht="32.25" customHeight="1" x14ac:dyDescent="0.25">
      <c r="A9" s="17">
        <v>44286</v>
      </c>
      <c r="B9" s="17">
        <v>44292</v>
      </c>
      <c r="C9" s="26" t="s">
        <v>5</v>
      </c>
      <c r="D9" s="27" t="s">
        <v>6</v>
      </c>
      <c r="E9" s="28" t="s">
        <v>9</v>
      </c>
      <c r="F9" s="29">
        <v>7</v>
      </c>
      <c r="G9" s="30">
        <v>1350</v>
      </c>
      <c r="H9" s="31">
        <v>9450</v>
      </c>
      <c r="J9" s="130"/>
    </row>
    <row r="10" spans="1:10" ht="20.25" customHeight="1" x14ac:dyDescent="0.25">
      <c r="A10" s="17">
        <v>44721</v>
      </c>
      <c r="B10" s="17">
        <v>44721</v>
      </c>
      <c r="C10" s="20" t="s">
        <v>5</v>
      </c>
      <c r="D10" s="21" t="s">
        <v>6</v>
      </c>
      <c r="E10" s="22" t="s">
        <v>10</v>
      </c>
      <c r="F10" s="23">
        <v>4</v>
      </c>
      <c r="G10" s="24">
        <v>289</v>
      </c>
      <c r="H10" s="25">
        <v>1156</v>
      </c>
      <c r="J10" s="130"/>
    </row>
    <row r="11" spans="1:10" ht="30" customHeight="1" x14ac:dyDescent="0.25">
      <c r="A11" s="17" t="s">
        <v>160</v>
      </c>
      <c r="B11" s="17">
        <v>44056</v>
      </c>
      <c r="C11" s="26" t="s">
        <v>5</v>
      </c>
      <c r="D11" s="27" t="s">
        <v>6</v>
      </c>
      <c r="E11" s="28" t="s">
        <v>120</v>
      </c>
      <c r="F11" s="29">
        <v>2</v>
      </c>
      <c r="G11" s="30">
        <v>250</v>
      </c>
      <c r="H11" s="31">
        <v>500</v>
      </c>
      <c r="J11" s="130"/>
    </row>
    <row r="12" spans="1:10" ht="27.75" customHeight="1" x14ac:dyDescent="0.25">
      <c r="A12" s="17">
        <v>44438</v>
      </c>
      <c r="B12" s="17">
        <v>44075</v>
      </c>
      <c r="C12" s="20" t="s">
        <v>5</v>
      </c>
      <c r="D12" s="21" t="s">
        <v>6</v>
      </c>
      <c r="E12" s="22" t="s">
        <v>123</v>
      </c>
      <c r="F12" s="23">
        <v>920</v>
      </c>
      <c r="G12" s="24">
        <v>3.3</v>
      </c>
      <c r="H12" s="25">
        <f t="shared" ref="H12:H21" si="0">+F12*G12</f>
        <v>3036</v>
      </c>
      <c r="J12" s="130"/>
    </row>
    <row r="13" spans="1:10" ht="33" customHeight="1" x14ac:dyDescent="0.25">
      <c r="A13" s="17">
        <v>45105</v>
      </c>
      <c r="B13" s="17">
        <v>45105</v>
      </c>
      <c r="C13" s="26" t="s">
        <v>5</v>
      </c>
      <c r="D13" s="27" t="s">
        <v>6</v>
      </c>
      <c r="E13" s="28" t="s">
        <v>122</v>
      </c>
      <c r="F13" s="29">
        <v>45</v>
      </c>
      <c r="G13" s="30">
        <v>3.35</v>
      </c>
      <c r="H13" s="31">
        <f t="shared" si="0"/>
        <v>150.75</v>
      </c>
      <c r="J13" s="130"/>
    </row>
    <row r="14" spans="1:10" ht="28.5" customHeight="1" x14ac:dyDescent="0.25">
      <c r="A14" s="138">
        <v>45105</v>
      </c>
      <c r="B14" s="138">
        <v>45105</v>
      </c>
      <c r="C14" s="20" t="s">
        <v>5</v>
      </c>
      <c r="D14" s="21" t="s">
        <v>6</v>
      </c>
      <c r="E14" s="22" t="s">
        <v>167</v>
      </c>
      <c r="F14" s="23">
        <v>26</v>
      </c>
      <c r="G14" s="24">
        <v>5.83</v>
      </c>
      <c r="H14" s="25">
        <f t="shared" si="0"/>
        <v>151.58000000000001</v>
      </c>
      <c r="J14" s="130"/>
    </row>
    <row r="15" spans="1:10" ht="30" customHeight="1" x14ac:dyDescent="0.25">
      <c r="A15" s="17">
        <f t="shared" ref="A15:B17" si="1">+A14</f>
        <v>45105</v>
      </c>
      <c r="B15" s="17">
        <f t="shared" si="1"/>
        <v>45105</v>
      </c>
      <c r="C15" s="39"/>
      <c r="D15" s="39" t="str">
        <f>+D14</f>
        <v>N/A</v>
      </c>
      <c r="E15" s="91" t="s">
        <v>168</v>
      </c>
      <c r="F15" s="41">
        <v>32</v>
      </c>
      <c r="G15" s="43">
        <v>5.83</v>
      </c>
      <c r="H15" s="43">
        <f t="shared" si="0"/>
        <v>186.56</v>
      </c>
      <c r="J15" s="130"/>
    </row>
    <row r="16" spans="1:10" ht="21" customHeight="1" x14ac:dyDescent="0.25">
      <c r="A16" s="17">
        <f t="shared" si="1"/>
        <v>45105</v>
      </c>
      <c r="B16" s="17">
        <f t="shared" si="1"/>
        <v>45105</v>
      </c>
      <c r="C16" s="39"/>
      <c r="D16" s="39" t="str">
        <f>+D15</f>
        <v>N/A</v>
      </c>
      <c r="E16" s="91" t="s">
        <v>169</v>
      </c>
      <c r="F16" s="41">
        <v>165</v>
      </c>
      <c r="G16" s="43">
        <v>5.85</v>
      </c>
      <c r="H16" s="43">
        <f t="shared" si="0"/>
        <v>965.24999999999989</v>
      </c>
      <c r="J16" s="130"/>
    </row>
    <row r="17" spans="1:10" ht="30" customHeight="1" x14ac:dyDescent="0.25">
      <c r="A17" s="17">
        <f t="shared" si="1"/>
        <v>45105</v>
      </c>
      <c r="B17" s="17">
        <f t="shared" si="1"/>
        <v>45105</v>
      </c>
      <c r="C17" s="39"/>
      <c r="D17" s="39" t="str">
        <f>+D16</f>
        <v>N/A</v>
      </c>
      <c r="E17" s="91" t="s">
        <v>170</v>
      </c>
      <c r="F17" s="41">
        <v>16</v>
      </c>
      <c r="G17" s="43">
        <f>+G16</f>
        <v>5.85</v>
      </c>
      <c r="H17" s="43">
        <f t="shared" si="0"/>
        <v>93.6</v>
      </c>
      <c r="J17" s="130"/>
    </row>
    <row r="18" spans="1:10" ht="30" customHeight="1" x14ac:dyDescent="0.25">
      <c r="A18" s="17">
        <f>+A16</f>
        <v>45105</v>
      </c>
      <c r="B18" s="17">
        <f>+B16</f>
        <v>45105</v>
      </c>
      <c r="C18" s="39"/>
      <c r="D18" s="39" t="str">
        <f>+D16</f>
        <v>N/A</v>
      </c>
      <c r="E18" s="91" t="s">
        <v>171</v>
      </c>
      <c r="F18" s="41">
        <v>27</v>
      </c>
      <c r="G18" s="43">
        <v>5.85</v>
      </c>
      <c r="H18" s="43">
        <f t="shared" si="0"/>
        <v>157.94999999999999</v>
      </c>
      <c r="J18" s="130"/>
    </row>
    <row r="19" spans="1:10" ht="30" customHeight="1" x14ac:dyDescent="0.25">
      <c r="A19" s="17">
        <f t="shared" ref="A19:B21" si="2">+A18</f>
        <v>45105</v>
      </c>
      <c r="B19" s="17">
        <f t="shared" si="2"/>
        <v>45105</v>
      </c>
      <c r="C19" s="38"/>
      <c r="D19" s="39" t="str">
        <f>+D18</f>
        <v>N/A</v>
      </c>
      <c r="E19" s="40" t="s">
        <v>172</v>
      </c>
      <c r="F19" s="41">
        <v>28</v>
      </c>
      <c r="G19" s="42">
        <v>5.85</v>
      </c>
      <c r="H19" s="43">
        <f t="shared" si="0"/>
        <v>163.79999999999998</v>
      </c>
      <c r="J19" s="130"/>
    </row>
    <row r="20" spans="1:10" ht="30" customHeight="1" x14ac:dyDescent="0.25">
      <c r="A20" s="17">
        <f t="shared" si="2"/>
        <v>45105</v>
      </c>
      <c r="B20" s="17">
        <f t="shared" si="2"/>
        <v>45105</v>
      </c>
      <c r="C20" s="38"/>
      <c r="D20" s="39" t="str">
        <f>+D19</f>
        <v>N/A</v>
      </c>
      <c r="E20" s="40" t="s">
        <v>173</v>
      </c>
      <c r="F20" s="41">
        <v>17</v>
      </c>
      <c r="G20" s="42">
        <v>5.85</v>
      </c>
      <c r="H20" s="43">
        <f t="shared" si="0"/>
        <v>99.449999999999989</v>
      </c>
      <c r="J20" s="130"/>
    </row>
    <row r="21" spans="1:10" ht="30" customHeight="1" x14ac:dyDescent="0.25">
      <c r="A21" s="17">
        <f t="shared" si="2"/>
        <v>45105</v>
      </c>
      <c r="B21" s="17">
        <f t="shared" si="2"/>
        <v>45105</v>
      </c>
      <c r="C21" s="38"/>
      <c r="D21" s="39" t="str">
        <f>+D20</f>
        <v>N/A</v>
      </c>
      <c r="E21" s="40" t="s">
        <v>174</v>
      </c>
      <c r="F21" s="41">
        <v>26</v>
      </c>
      <c r="G21" s="42">
        <v>5.85</v>
      </c>
      <c r="H21" s="43">
        <f t="shared" si="0"/>
        <v>152.1</v>
      </c>
      <c r="J21" s="130"/>
    </row>
    <row r="22" spans="1:10" ht="30" customHeight="1" x14ac:dyDescent="0.25">
      <c r="A22" s="17">
        <v>45224</v>
      </c>
      <c r="B22" s="17">
        <v>45226</v>
      </c>
      <c r="C22" s="26" t="s">
        <v>5</v>
      </c>
      <c r="D22" s="27" t="s">
        <v>6</v>
      </c>
      <c r="E22" s="28" t="s">
        <v>11</v>
      </c>
      <c r="F22" s="29">
        <v>3</v>
      </c>
      <c r="G22" s="30">
        <v>2695</v>
      </c>
      <c r="H22" s="31">
        <f>F22*G22</f>
        <v>8085</v>
      </c>
      <c r="J22" s="130"/>
    </row>
    <row r="23" spans="1:10" ht="30" customHeight="1" x14ac:dyDescent="0.25">
      <c r="A23" s="17">
        <v>43749</v>
      </c>
      <c r="B23" s="17">
        <v>43749</v>
      </c>
      <c r="C23" s="20" t="s">
        <v>5</v>
      </c>
      <c r="D23" s="21" t="s">
        <v>6</v>
      </c>
      <c r="E23" s="22" t="s">
        <v>12</v>
      </c>
      <c r="F23" s="23">
        <v>1</v>
      </c>
      <c r="G23" s="24">
        <v>2500</v>
      </c>
      <c r="H23" s="25">
        <v>2500</v>
      </c>
      <c r="J23" s="130"/>
    </row>
    <row r="24" spans="1:10" ht="30" customHeight="1" x14ac:dyDescent="0.25">
      <c r="A24" s="17">
        <v>43749</v>
      </c>
      <c r="B24" s="17">
        <v>43749</v>
      </c>
      <c r="C24" s="32" t="s">
        <v>5</v>
      </c>
      <c r="D24" s="27" t="s">
        <v>6</v>
      </c>
      <c r="E24" s="96" t="s">
        <v>13</v>
      </c>
      <c r="F24" s="29">
        <v>1</v>
      </c>
      <c r="G24" s="31">
        <v>2500</v>
      </c>
      <c r="H24" s="31">
        <v>2500</v>
      </c>
      <c r="J24" s="130"/>
    </row>
    <row r="25" spans="1:10" ht="30" customHeight="1" x14ac:dyDescent="0.25">
      <c r="A25" s="17">
        <v>43749</v>
      </c>
      <c r="B25" s="17">
        <v>43749</v>
      </c>
      <c r="C25" s="20" t="s">
        <v>5</v>
      </c>
      <c r="D25" s="39" t="s">
        <v>6</v>
      </c>
      <c r="E25" s="91" t="s">
        <v>14</v>
      </c>
      <c r="F25" s="41">
        <v>1</v>
      </c>
      <c r="G25" s="43">
        <v>2500</v>
      </c>
      <c r="H25" s="43">
        <v>2500</v>
      </c>
      <c r="J25" s="130"/>
    </row>
    <row r="26" spans="1:10" ht="30" customHeight="1" x14ac:dyDescent="0.25">
      <c r="A26" s="17">
        <v>44509</v>
      </c>
      <c r="B26" s="17">
        <v>44518</v>
      </c>
      <c r="C26" s="26" t="s">
        <v>5</v>
      </c>
      <c r="D26" s="27" t="s">
        <v>6</v>
      </c>
      <c r="E26" s="28" t="s">
        <v>15</v>
      </c>
      <c r="F26" s="29">
        <v>3</v>
      </c>
      <c r="G26" s="30">
        <v>2797</v>
      </c>
      <c r="H26" s="31">
        <v>8390</v>
      </c>
      <c r="J26" s="130"/>
    </row>
    <row r="27" spans="1:10" ht="30" customHeight="1" x14ac:dyDescent="0.25">
      <c r="A27" s="17">
        <v>44986</v>
      </c>
      <c r="B27" s="17">
        <v>44988</v>
      </c>
      <c r="C27" s="38" t="s">
        <v>5</v>
      </c>
      <c r="D27" s="39" t="s">
        <v>6</v>
      </c>
      <c r="E27" s="40" t="s">
        <v>16</v>
      </c>
      <c r="F27" s="41">
        <v>2</v>
      </c>
      <c r="G27" s="42">
        <v>8590</v>
      </c>
      <c r="H27" s="43">
        <f>+F27*G27</f>
        <v>17180</v>
      </c>
      <c r="J27" s="130"/>
    </row>
    <row r="28" spans="1:10" ht="30" customHeight="1" x14ac:dyDescent="0.25">
      <c r="A28" s="17">
        <v>44026</v>
      </c>
      <c r="B28" s="17">
        <v>43996</v>
      </c>
      <c r="C28" s="44" t="s">
        <v>5</v>
      </c>
      <c r="D28" s="45" t="s">
        <v>6</v>
      </c>
      <c r="E28" s="46" t="s">
        <v>17</v>
      </c>
      <c r="F28" s="47">
        <v>2</v>
      </c>
      <c r="G28" s="48">
        <v>3010</v>
      </c>
      <c r="H28" s="49">
        <f>+F28*G28</f>
        <v>6020</v>
      </c>
      <c r="J28" s="130"/>
    </row>
    <row r="29" spans="1:10" ht="30" customHeight="1" x14ac:dyDescent="0.25">
      <c r="A29" s="17">
        <v>44986</v>
      </c>
      <c r="B29" s="17">
        <v>44988</v>
      </c>
      <c r="C29" s="38" t="s">
        <v>5</v>
      </c>
      <c r="D29" s="39" t="s">
        <v>6</v>
      </c>
      <c r="E29" s="40" t="s">
        <v>18</v>
      </c>
      <c r="F29" s="41">
        <v>2</v>
      </c>
      <c r="G29" s="42">
        <v>2797</v>
      </c>
      <c r="H29" s="43">
        <v>5593</v>
      </c>
      <c r="J29" s="130"/>
    </row>
    <row r="30" spans="1:10" ht="30" customHeight="1" x14ac:dyDescent="0.25">
      <c r="A30" s="17">
        <v>44616</v>
      </c>
      <c r="B30" s="17">
        <v>44617</v>
      </c>
      <c r="C30" s="44" t="s">
        <v>5</v>
      </c>
      <c r="D30" s="45" t="s">
        <v>6</v>
      </c>
      <c r="E30" s="46" t="s">
        <v>19</v>
      </c>
      <c r="F30" s="47">
        <v>1</v>
      </c>
      <c r="G30" s="48">
        <v>8400</v>
      </c>
      <c r="H30" s="49">
        <v>8400</v>
      </c>
      <c r="J30" s="130"/>
    </row>
    <row r="31" spans="1:10" ht="30" customHeight="1" x14ac:dyDescent="0.25">
      <c r="A31" s="17">
        <v>44028</v>
      </c>
      <c r="B31" s="17">
        <v>44351</v>
      </c>
      <c r="C31" s="38" t="s">
        <v>5</v>
      </c>
      <c r="D31" s="39" t="s">
        <v>6</v>
      </c>
      <c r="E31" s="40" t="s">
        <v>20</v>
      </c>
      <c r="F31" s="41">
        <v>15</v>
      </c>
      <c r="G31" s="42">
        <v>2400</v>
      </c>
      <c r="H31" s="43">
        <v>36000</v>
      </c>
      <c r="J31" s="130"/>
    </row>
    <row r="32" spans="1:10" ht="30" customHeight="1" x14ac:dyDescent="0.25">
      <c r="A32" s="17">
        <v>44028</v>
      </c>
      <c r="B32" s="17">
        <v>44351</v>
      </c>
      <c r="C32" s="44" t="s">
        <v>5</v>
      </c>
      <c r="D32" s="45" t="s">
        <v>6</v>
      </c>
      <c r="E32" s="46" t="s">
        <v>21</v>
      </c>
      <c r="F32" s="47">
        <v>1</v>
      </c>
      <c r="G32" s="48">
        <v>3455</v>
      </c>
      <c r="H32" s="49">
        <v>3455</v>
      </c>
      <c r="J32" s="130"/>
    </row>
    <row r="33" spans="1:10" ht="30" customHeight="1" x14ac:dyDescent="0.25">
      <c r="A33" s="17">
        <v>44986</v>
      </c>
      <c r="B33" s="17">
        <v>44988</v>
      </c>
      <c r="C33" s="38" t="s">
        <v>5</v>
      </c>
      <c r="D33" s="39" t="s">
        <v>6</v>
      </c>
      <c r="E33" s="40" t="s">
        <v>22</v>
      </c>
      <c r="F33" s="41">
        <v>0</v>
      </c>
      <c r="G33" s="64">
        <v>0</v>
      </c>
      <c r="H33" s="41">
        <v>0</v>
      </c>
      <c r="J33" s="130"/>
    </row>
    <row r="34" spans="1:10" ht="30" customHeight="1" x14ac:dyDescent="0.25">
      <c r="A34" s="19">
        <v>45098</v>
      </c>
      <c r="B34" s="19">
        <v>45098</v>
      </c>
      <c r="C34" s="50" t="s">
        <v>5</v>
      </c>
      <c r="D34" s="51" t="s">
        <v>6</v>
      </c>
      <c r="E34" s="52" t="s">
        <v>25</v>
      </c>
      <c r="F34" s="53">
        <v>2</v>
      </c>
      <c r="G34" s="54">
        <v>950</v>
      </c>
      <c r="H34" s="55">
        <v>1900</v>
      </c>
      <c r="J34" s="130"/>
    </row>
    <row r="35" spans="1:10" ht="36.75" customHeight="1" x14ac:dyDescent="0.25">
      <c r="A35" s="17">
        <v>45105</v>
      </c>
      <c r="B35" s="17">
        <v>45105</v>
      </c>
      <c r="C35" s="20" t="s">
        <v>5</v>
      </c>
      <c r="D35" s="21" t="s">
        <v>6</v>
      </c>
      <c r="E35" s="22" t="s">
        <v>26</v>
      </c>
      <c r="F35" s="23">
        <v>3</v>
      </c>
      <c r="G35" s="24">
        <v>1580</v>
      </c>
      <c r="H35" s="25">
        <v>4740</v>
      </c>
      <c r="J35" s="130"/>
    </row>
    <row r="36" spans="1:10" ht="27.75" customHeight="1" x14ac:dyDescent="0.25">
      <c r="A36" s="17">
        <v>45105</v>
      </c>
      <c r="B36" s="17">
        <v>45105</v>
      </c>
      <c r="C36" s="26" t="s">
        <v>5</v>
      </c>
      <c r="D36" s="27" t="s">
        <v>6</v>
      </c>
      <c r="E36" s="28" t="s">
        <v>27</v>
      </c>
      <c r="F36" s="29">
        <v>4</v>
      </c>
      <c r="G36" s="30">
        <v>1590</v>
      </c>
      <c r="H36" s="31">
        <v>6360</v>
      </c>
      <c r="J36" s="130"/>
    </row>
    <row r="37" spans="1:10" ht="23.25" customHeight="1" x14ac:dyDescent="0.25">
      <c r="A37" s="17">
        <v>45098</v>
      </c>
      <c r="B37" s="17">
        <v>45098</v>
      </c>
      <c r="C37" s="39" t="s">
        <v>5</v>
      </c>
      <c r="D37" s="39" t="s">
        <v>6</v>
      </c>
      <c r="E37" s="91" t="s">
        <v>28</v>
      </c>
      <c r="F37" s="41">
        <v>2</v>
      </c>
      <c r="G37" s="43">
        <v>1450</v>
      </c>
      <c r="H37" s="43">
        <v>2900</v>
      </c>
      <c r="J37" s="130"/>
    </row>
    <row r="38" spans="1:10" ht="33" customHeight="1" x14ac:dyDescent="0.25">
      <c r="A38" s="17">
        <v>45105</v>
      </c>
      <c r="B38" s="17">
        <v>45105</v>
      </c>
      <c r="C38" s="27" t="s">
        <v>5</v>
      </c>
      <c r="D38" s="27" t="s">
        <v>6</v>
      </c>
      <c r="E38" s="96" t="s">
        <v>29</v>
      </c>
      <c r="F38" s="29">
        <v>4</v>
      </c>
      <c r="G38" s="31">
        <v>2190</v>
      </c>
      <c r="H38" s="31">
        <v>8760</v>
      </c>
      <c r="J38" s="130"/>
    </row>
    <row r="39" spans="1:10" ht="27.75" customHeight="1" x14ac:dyDescent="0.25">
      <c r="A39" s="17">
        <v>45105</v>
      </c>
      <c r="B39" s="17">
        <v>45105</v>
      </c>
      <c r="C39" s="39" t="s">
        <v>5</v>
      </c>
      <c r="D39" s="39" t="s">
        <v>6</v>
      </c>
      <c r="E39" s="91" t="s">
        <v>30</v>
      </c>
      <c r="F39" s="41">
        <v>7</v>
      </c>
      <c r="G39" s="43">
        <v>1990</v>
      </c>
      <c r="H39" s="43">
        <f>+F39*G39</f>
        <v>13930</v>
      </c>
      <c r="J39" s="130"/>
    </row>
    <row r="40" spans="1:10" x14ac:dyDescent="0.25">
      <c r="A40" s="17">
        <v>45224</v>
      </c>
      <c r="B40" s="17">
        <v>45226</v>
      </c>
      <c r="C40" s="27" t="s">
        <v>5</v>
      </c>
      <c r="D40" s="27" t="s">
        <v>6</v>
      </c>
      <c r="E40" s="29" t="s">
        <v>124</v>
      </c>
      <c r="F40" s="29">
        <v>6</v>
      </c>
      <c r="G40" s="31">
        <v>1080</v>
      </c>
      <c r="H40" s="31">
        <f>+F40*G40</f>
        <v>6480</v>
      </c>
      <c r="J40" s="130"/>
    </row>
    <row r="41" spans="1:10" x14ac:dyDescent="0.25">
      <c r="A41" s="17">
        <v>45224</v>
      </c>
      <c r="B41" s="17">
        <v>45226</v>
      </c>
      <c r="C41" s="39" t="s">
        <v>5</v>
      </c>
      <c r="D41" s="39" t="s">
        <v>6</v>
      </c>
      <c r="E41" s="41" t="s">
        <v>125</v>
      </c>
      <c r="F41" s="41">
        <v>10</v>
      </c>
      <c r="G41" s="43">
        <v>1080</v>
      </c>
      <c r="H41" s="43">
        <v>10800</v>
      </c>
      <c r="J41" s="130"/>
    </row>
    <row r="42" spans="1:10" x14ac:dyDescent="0.25">
      <c r="A42" s="17">
        <v>45224</v>
      </c>
      <c r="B42" s="17">
        <v>45226</v>
      </c>
      <c r="C42" s="27" t="s">
        <v>5</v>
      </c>
      <c r="D42" s="27" t="s">
        <v>6</v>
      </c>
      <c r="E42" s="29" t="s">
        <v>126</v>
      </c>
      <c r="F42" s="29">
        <v>10</v>
      </c>
      <c r="G42" s="31">
        <v>1080</v>
      </c>
      <c r="H42" s="31">
        <v>10800</v>
      </c>
      <c r="J42" s="130"/>
    </row>
    <row r="43" spans="1:10" ht="33" customHeight="1" x14ac:dyDescent="0.25">
      <c r="A43" s="17">
        <v>45224</v>
      </c>
      <c r="B43" s="17">
        <v>45226</v>
      </c>
      <c r="C43" s="39" t="s">
        <v>5</v>
      </c>
      <c r="D43" s="39" t="s">
        <v>6</v>
      </c>
      <c r="E43" s="91" t="s">
        <v>127</v>
      </c>
      <c r="F43" s="41">
        <v>10</v>
      </c>
      <c r="G43" s="43">
        <v>1080</v>
      </c>
      <c r="H43" s="43">
        <v>10800</v>
      </c>
      <c r="J43" s="130"/>
    </row>
    <row r="44" spans="1:10" ht="30" customHeight="1" x14ac:dyDescent="0.25">
      <c r="A44" s="19">
        <v>44046</v>
      </c>
      <c r="B44" s="19">
        <v>44047</v>
      </c>
      <c r="C44" s="44" t="s">
        <v>5</v>
      </c>
      <c r="D44" s="45" t="s">
        <v>6</v>
      </c>
      <c r="E44" s="46" t="s">
        <v>128</v>
      </c>
      <c r="F44" s="47">
        <v>4</v>
      </c>
      <c r="G44" s="48">
        <v>60</v>
      </c>
      <c r="H44" s="49">
        <f>+F44*G44</f>
        <v>240</v>
      </c>
      <c r="J44" s="130"/>
    </row>
    <row r="45" spans="1:10" x14ac:dyDescent="0.25">
      <c r="A45" s="17">
        <v>44509</v>
      </c>
      <c r="B45" s="17">
        <v>44511</v>
      </c>
      <c r="C45" s="38" t="s">
        <v>5</v>
      </c>
      <c r="D45" s="39" t="s">
        <v>6</v>
      </c>
      <c r="E45" s="40" t="s">
        <v>31</v>
      </c>
      <c r="F45" s="41">
        <v>7</v>
      </c>
      <c r="G45" s="42">
        <v>10</v>
      </c>
      <c r="H45" s="43">
        <v>70</v>
      </c>
      <c r="J45" s="130"/>
    </row>
    <row r="46" spans="1:10" ht="30" customHeight="1" x14ac:dyDescent="0.25">
      <c r="A46" s="17">
        <v>44438</v>
      </c>
      <c r="B46" s="17">
        <v>44075</v>
      </c>
      <c r="C46" s="26" t="s">
        <v>5</v>
      </c>
      <c r="D46" s="27" t="s">
        <v>6</v>
      </c>
      <c r="E46" s="28" t="s">
        <v>32</v>
      </c>
      <c r="F46" s="29">
        <v>21</v>
      </c>
      <c r="G46" s="30">
        <v>19</v>
      </c>
      <c r="H46" s="31">
        <v>393</v>
      </c>
      <c r="J46" s="130"/>
    </row>
    <row r="47" spans="1:10" x14ac:dyDescent="0.25">
      <c r="A47" s="17">
        <v>44757</v>
      </c>
      <c r="B47" s="17">
        <v>44760</v>
      </c>
      <c r="C47" s="20" t="s">
        <v>5</v>
      </c>
      <c r="D47" s="21" t="s">
        <v>6</v>
      </c>
      <c r="E47" s="22" t="s">
        <v>33</v>
      </c>
      <c r="F47" s="23">
        <v>6</v>
      </c>
      <c r="G47" s="24">
        <v>19</v>
      </c>
      <c r="H47" s="25">
        <v>112</v>
      </c>
      <c r="J47" s="130"/>
    </row>
    <row r="48" spans="1:10" ht="24" customHeight="1" x14ac:dyDescent="0.25">
      <c r="A48" s="17">
        <v>44051</v>
      </c>
      <c r="B48" s="17">
        <v>44051</v>
      </c>
      <c r="C48" s="26" t="s">
        <v>5</v>
      </c>
      <c r="D48" s="27" t="s">
        <v>6</v>
      </c>
      <c r="E48" s="28" t="s">
        <v>129</v>
      </c>
      <c r="F48" s="29">
        <v>7</v>
      </c>
      <c r="G48" s="30">
        <v>36</v>
      </c>
      <c r="H48" s="31">
        <v>252</v>
      </c>
      <c r="J48" s="130"/>
    </row>
    <row r="49" spans="1:10" x14ac:dyDescent="0.25">
      <c r="A49" s="17">
        <v>44257</v>
      </c>
      <c r="B49" s="17">
        <v>44284</v>
      </c>
      <c r="C49" s="20" t="s">
        <v>5</v>
      </c>
      <c r="D49" s="21" t="s">
        <v>6</v>
      </c>
      <c r="E49" s="22" t="s">
        <v>34</v>
      </c>
      <c r="F49" s="23">
        <v>1</v>
      </c>
      <c r="G49" s="24">
        <v>875</v>
      </c>
      <c r="H49" s="25">
        <v>875</v>
      </c>
      <c r="J49" s="130"/>
    </row>
    <row r="50" spans="1:10" ht="30" customHeight="1" x14ac:dyDescent="0.25">
      <c r="A50" s="17">
        <v>44418</v>
      </c>
      <c r="B50" s="17">
        <v>44053</v>
      </c>
      <c r="C50" s="26" t="s">
        <v>5</v>
      </c>
      <c r="D50" s="27" t="s">
        <v>6</v>
      </c>
      <c r="E50" s="28" t="s">
        <v>35</v>
      </c>
      <c r="F50" s="29">
        <v>398</v>
      </c>
      <c r="G50" s="30">
        <v>8</v>
      </c>
      <c r="H50" s="31">
        <v>3104</v>
      </c>
      <c r="J50" s="130"/>
    </row>
    <row r="51" spans="1:10" ht="30" customHeight="1" x14ac:dyDescent="0.25">
      <c r="A51" s="17">
        <v>45105</v>
      </c>
      <c r="B51" s="17">
        <v>45105</v>
      </c>
      <c r="C51" s="58" t="s">
        <v>5</v>
      </c>
      <c r="D51" s="59" t="s">
        <v>6</v>
      </c>
      <c r="E51" s="60" t="s">
        <v>36</v>
      </c>
      <c r="F51" s="61">
        <v>5</v>
      </c>
      <c r="G51" s="62">
        <v>137</v>
      </c>
      <c r="H51" s="63">
        <v>686</v>
      </c>
      <c r="J51" s="130"/>
    </row>
    <row r="52" spans="1:10" ht="30" customHeight="1" x14ac:dyDescent="0.25">
      <c r="A52" s="17">
        <v>44056</v>
      </c>
      <c r="B52" s="17">
        <v>44056</v>
      </c>
      <c r="C52" s="26" t="s">
        <v>5</v>
      </c>
      <c r="D52" s="27" t="s">
        <v>6</v>
      </c>
      <c r="E52" s="28" t="s">
        <v>37</v>
      </c>
      <c r="F52" s="29">
        <v>12</v>
      </c>
      <c r="G52" s="30">
        <v>25</v>
      </c>
      <c r="H52" s="31">
        <v>300</v>
      </c>
      <c r="J52" s="130"/>
    </row>
    <row r="53" spans="1:10" ht="30" customHeight="1" x14ac:dyDescent="0.25">
      <c r="A53" s="17">
        <v>45105</v>
      </c>
      <c r="B53" s="17">
        <v>45105</v>
      </c>
      <c r="C53" s="58" t="s">
        <v>5</v>
      </c>
      <c r="D53" s="59" t="s">
        <v>6</v>
      </c>
      <c r="E53" s="60" t="s">
        <v>38</v>
      </c>
      <c r="F53" s="61">
        <v>19</v>
      </c>
      <c r="G53" s="62">
        <v>79.290000000000006</v>
      </c>
      <c r="H53" s="63">
        <f>+F53*G53</f>
        <v>1506.5100000000002</v>
      </c>
      <c r="J53" s="130"/>
    </row>
    <row r="54" spans="1:10" ht="30" customHeight="1" x14ac:dyDescent="0.25">
      <c r="A54" s="17">
        <v>44257</v>
      </c>
      <c r="B54" s="17">
        <v>44284</v>
      </c>
      <c r="C54" s="44" t="s">
        <v>5</v>
      </c>
      <c r="D54" s="45" t="s">
        <v>6</v>
      </c>
      <c r="E54" s="46" t="s">
        <v>39</v>
      </c>
      <c r="F54" s="47">
        <v>6</v>
      </c>
      <c r="G54" s="48">
        <v>420</v>
      </c>
      <c r="H54" s="49">
        <v>2520</v>
      </c>
      <c r="J54" s="130"/>
    </row>
    <row r="55" spans="1:10" ht="30" customHeight="1" x14ac:dyDescent="0.25">
      <c r="A55" s="17">
        <v>44257</v>
      </c>
      <c r="B55" s="17">
        <v>44284</v>
      </c>
      <c r="C55" s="38" t="s">
        <v>5</v>
      </c>
      <c r="D55" s="39" t="s">
        <v>6</v>
      </c>
      <c r="E55" s="40" t="s">
        <v>40</v>
      </c>
      <c r="F55" s="41">
        <v>3</v>
      </c>
      <c r="G55" s="42">
        <v>205</v>
      </c>
      <c r="H55" s="43">
        <v>615</v>
      </c>
      <c r="J55" s="130"/>
    </row>
    <row r="56" spans="1:10" x14ac:dyDescent="0.25">
      <c r="A56" s="17">
        <v>45105</v>
      </c>
      <c r="B56" s="17">
        <v>45105</v>
      </c>
      <c r="C56" s="26" t="s">
        <v>5</v>
      </c>
      <c r="D56" s="27" t="s">
        <v>6</v>
      </c>
      <c r="E56" s="28" t="s">
        <v>41</v>
      </c>
      <c r="F56" s="29">
        <v>4</v>
      </c>
      <c r="G56" s="30">
        <v>391.39</v>
      </c>
      <c r="H56" s="31">
        <f>+F56*G56</f>
        <v>1565.56</v>
      </c>
      <c r="J56" s="130"/>
    </row>
    <row r="57" spans="1:10" x14ac:dyDescent="0.25">
      <c r="A57" s="17">
        <v>44757</v>
      </c>
      <c r="B57" s="17">
        <v>44760</v>
      </c>
      <c r="C57" s="20" t="s">
        <v>5</v>
      </c>
      <c r="D57" s="21" t="s">
        <v>6</v>
      </c>
      <c r="E57" s="22" t="s">
        <v>42</v>
      </c>
      <c r="F57" s="23">
        <v>6</v>
      </c>
      <c r="G57" s="24">
        <v>41</v>
      </c>
      <c r="H57" s="25">
        <v>243</v>
      </c>
      <c r="J57" s="130"/>
    </row>
    <row r="58" spans="1:10" ht="30" customHeight="1" x14ac:dyDescent="0.25">
      <c r="A58" s="17">
        <v>45105</v>
      </c>
      <c r="B58" s="17">
        <v>45105</v>
      </c>
      <c r="C58" s="26" t="s">
        <v>5</v>
      </c>
      <c r="D58" s="27" t="s">
        <v>6</v>
      </c>
      <c r="E58" s="28" t="s">
        <v>119</v>
      </c>
      <c r="F58" s="29">
        <v>8</v>
      </c>
      <c r="G58" s="30">
        <v>46</v>
      </c>
      <c r="H58" s="31">
        <v>366</v>
      </c>
      <c r="J58" s="130"/>
    </row>
    <row r="59" spans="1:10" ht="30" customHeight="1" x14ac:dyDescent="0.25">
      <c r="A59" s="17">
        <v>45105</v>
      </c>
      <c r="B59" s="17">
        <v>45105</v>
      </c>
      <c r="C59" s="20" t="s">
        <v>5</v>
      </c>
      <c r="D59" s="21" t="s">
        <v>6</v>
      </c>
      <c r="E59" s="22" t="s">
        <v>43</v>
      </c>
      <c r="F59" s="23">
        <v>4</v>
      </c>
      <c r="G59" s="24">
        <v>323</v>
      </c>
      <c r="H59" s="25">
        <v>1291</v>
      </c>
      <c r="J59" s="130"/>
    </row>
    <row r="60" spans="1:10" ht="30" customHeight="1" x14ac:dyDescent="0.25">
      <c r="A60" s="17">
        <v>44438</v>
      </c>
      <c r="B60" s="17">
        <v>44075</v>
      </c>
      <c r="C60" s="26" t="s">
        <v>5</v>
      </c>
      <c r="D60" s="27" t="s">
        <v>6</v>
      </c>
      <c r="E60" s="28" t="s">
        <v>44</v>
      </c>
      <c r="F60" s="29">
        <v>0</v>
      </c>
      <c r="G60" s="30">
        <v>134</v>
      </c>
      <c r="H60" s="29">
        <v>0</v>
      </c>
      <c r="J60" s="130"/>
    </row>
    <row r="61" spans="1:10" ht="18.75" customHeight="1" x14ac:dyDescent="0.25">
      <c r="A61" s="17">
        <v>43881</v>
      </c>
      <c r="B61" s="17">
        <v>43881</v>
      </c>
      <c r="C61" s="38" t="s">
        <v>5</v>
      </c>
      <c r="D61" s="39" t="s">
        <v>6</v>
      </c>
      <c r="E61" s="40" t="s">
        <v>118</v>
      </c>
      <c r="F61" s="41">
        <v>8</v>
      </c>
      <c r="G61" s="42">
        <v>48.461538461538503</v>
      </c>
      <c r="H61" s="43">
        <f>+F61*G61</f>
        <v>387.69230769230802</v>
      </c>
      <c r="J61" s="130"/>
    </row>
    <row r="62" spans="1:10" ht="22.5" customHeight="1" x14ac:dyDescent="0.25">
      <c r="A62" s="17">
        <v>45105</v>
      </c>
      <c r="B62" s="17">
        <v>45105</v>
      </c>
      <c r="C62" s="44" t="s">
        <v>5</v>
      </c>
      <c r="D62" s="45" t="s">
        <v>6</v>
      </c>
      <c r="E62" s="46" t="s">
        <v>45</v>
      </c>
      <c r="F62" s="47">
        <v>5</v>
      </c>
      <c r="G62" s="48">
        <v>76.27</v>
      </c>
      <c r="H62" s="49">
        <f>+F62*G62</f>
        <v>381.34999999999997</v>
      </c>
      <c r="J62" s="130"/>
    </row>
    <row r="63" spans="1:10" ht="15" customHeight="1" x14ac:dyDescent="0.25">
      <c r="A63" s="17">
        <v>45105</v>
      </c>
      <c r="B63" s="17">
        <v>45105</v>
      </c>
      <c r="C63" s="38" t="s">
        <v>5</v>
      </c>
      <c r="D63" s="39" t="s">
        <v>6</v>
      </c>
      <c r="E63" s="40" t="s">
        <v>46</v>
      </c>
      <c r="F63" s="41">
        <v>37</v>
      </c>
      <c r="G63" s="42">
        <v>42</v>
      </c>
      <c r="H63" s="43">
        <v>1563</v>
      </c>
      <c r="J63" s="130"/>
    </row>
    <row r="64" spans="1:10" ht="18" customHeight="1" x14ac:dyDescent="0.25">
      <c r="A64" s="17">
        <v>45105</v>
      </c>
      <c r="B64" s="17">
        <v>45105</v>
      </c>
      <c r="C64" s="44" t="s">
        <v>5</v>
      </c>
      <c r="D64" s="45" t="s">
        <v>6</v>
      </c>
      <c r="E64" s="46" t="s">
        <v>47</v>
      </c>
      <c r="F64" s="29">
        <v>32</v>
      </c>
      <c r="G64" s="31">
        <v>33</v>
      </c>
      <c r="H64" s="31">
        <f t="shared" ref="H64:H76" si="3">+F64*G64</f>
        <v>1056</v>
      </c>
      <c r="J64" s="130"/>
    </row>
    <row r="65" spans="1:10" ht="16.5" customHeight="1" x14ac:dyDescent="0.25">
      <c r="A65" s="17">
        <v>45105</v>
      </c>
      <c r="B65" s="17">
        <v>45105</v>
      </c>
      <c r="C65" s="38" t="s">
        <v>5</v>
      </c>
      <c r="D65" s="39" t="s">
        <v>6</v>
      </c>
      <c r="E65" s="40" t="s">
        <v>48</v>
      </c>
      <c r="F65" s="41">
        <v>33</v>
      </c>
      <c r="G65" s="31">
        <v>9</v>
      </c>
      <c r="H65" s="43">
        <f t="shared" si="3"/>
        <v>297</v>
      </c>
      <c r="J65" s="130"/>
    </row>
    <row r="66" spans="1:10" ht="30" customHeight="1" x14ac:dyDescent="0.25">
      <c r="A66" s="17">
        <v>45105</v>
      </c>
      <c r="B66" s="17">
        <v>45105</v>
      </c>
      <c r="C66" s="44" t="s">
        <v>5</v>
      </c>
      <c r="D66" s="45" t="s">
        <v>6</v>
      </c>
      <c r="E66" s="46" t="s">
        <v>186</v>
      </c>
      <c r="F66" s="29">
        <v>25</v>
      </c>
      <c r="G66" s="31">
        <f>+G65</f>
        <v>9</v>
      </c>
      <c r="H66" s="31">
        <f t="shared" si="3"/>
        <v>225</v>
      </c>
      <c r="J66" s="130"/>
    </row>
    <row r="67" spans="1:10" ht="21" customHeight="1" x14ac:dyDescent="0.25">
      <c r="A67" s="17">
        <v>45105</v>
      </c>
      <c r="B67" s="17">
        <v>45105</v>
      </c>
      <c r="C67" s="38" t="s">
        <v>5</v>
      </c>
      <c r="D67" s="39" t="s">
        <v>6</v>
      </c>
      <c r="E67" s="40" t="s">
        <v>49</v>
      </c>
      <c r="F67" s="41">
        <v>14</v>
      </c>
      <c r="G67" s="42">
        <v>9</v>
      </c>
      <c r="H67" s="43">
        <f t="shared" si="3"/>
        <v>126</v>
      </c>
      <c r="J67" s="130"/>
    </row>
    <row r="68" spans="1:10" ht="17.25" customHeight="1" x14ac:dyDescent="0.25">
      <c r="A68" s="17">
        <v>44438</v>
      </c>
      <c r="B68" s="17">
        <v>44075</v>
      </c>
      <c r="C68" s="26" t="s">
        <v>5</v>
      </c>
      <c r="D68" s="27" t="s">
        <v>6</v>
      </c>
      <c r="E68" s="28" t="s">
        <v>115</v>
      </c>
      <c r="F68" s="29">
        <v>12</v>
      </c>
      <c r="G68" s="30">
        <v>21.7</v>
      </c>
      <c r="H68" s="31">
        <f t="shared" si="3"/>
        <v>260.39999999999998</v>
      </c>
      <c r="J68" s="130"/>
    </row>
    <row r="69" spans="1:10" ht="27.75" customHeight="1" x14ac:dyDescent="0.25">
      <c r="A69" s="17">
        <v>44257</v>
      </c>
      <c r="B69" s="17">
        <v>44284</v>
      </c>
      <c r="C69" s="58" t="s">
        <v>5</v>
      </c>
      <c r="D69" s="59" t="s">
        <v>6</v>
      </c>
      <c r="E69" s="60" t="s">
        <v>117</v>
      </c>
      <c r="F69" s="61">
        <v>9</v>
      </c>
      <c r="G69" s="62">
        <v>21.7</v>
      </c>
      <c r="H69" s="63">
        <f t="shared" si="3"/>
        <v>195.29999999999998</v>
      </c>
      <c r="J69" s="130"/>
    </row>
    <row r="70" spans="1:10" ht="21" customHeight="1" x14ac:dyDescent="0.25">
      <c r="A70" s="17">
        <v>44257</v>
      </c>
      <c r="B70" s="17">
        <v>44284</v>
      </c>
      <c r="C70" s="44" t="s">
        <v>5</v>
      </c>
      <c r="D70" s="45" t="s">
        <v>6</v>
      </c>
      <c r="E70" s="46" t="s">
        <v>114</v>
      </c>
      <c r="F70" s="47">
        <v>3</v>
      </c>
      <c r="G70" s="48">
        <v>21.85</v>
      </c>
      <c r="H70" s="49">
        <f t="shared" si="3"/>
        <v>65.550000000000011</v>
      </c>
      <c r="J70" s="130"/>
    </row>
    <row r="71" spans="1:10" ht="24.75" customHeight="1" x14ac:dyDescent="0.25">
      <c r="A71" s="17">
        <v>44438</v>
      </c>
      <c r="B71" s="17">
        <v>44075</v>
      </c>
      <c r="C71" s="38" t="s">
        <v>5</v>
      </c>
      <c r="D71" s="39" t="s">
        <v>6</v>
      </c>
      <c r="E71" s="40" t="s">
        <v>113</v>
      </c>
      <c r="F71" s="41">
        <v>0</v>
      </c>
      <c r="G71" s="42">
        <v>20</v>
      </c>
      <c r="H71" s="43">
        <f t="shared" si="3"/>
        <v>0</v>
      </c>
      <c r="J71" s="130"/>
    </row>
    <row r="72" spans="1:10" ht="21" customHeight="1" x14ac:dyDescent="0.25">
      <c r="A72" s="17">
        <f>+A71</f>
        <v>44438</v>
      </c>
      <c r="B72" s="17">
        <f>+B71</f>
        <v>44075</v>
      </c>
      <c r="C72" s="38"/>
      <c r="D72" s="39" t="str">
        <f>+D71</f>
        <v>N/A</v>
      </c>
      <c r="E72" s="40" t="s">
        <v>184</v>
      </c>
      <c r="F72" s="41">
        <v>1956</v>
      </c>
      <c r="G72" s="42">
        <v>20</v>
      </c>
      <c r="H72" s="43">
        <f t="shared" si="3"/>
        <v>39120</v>
      </c>
      <c r="J72" s="130"/>
    </row>
    <row r="73" spans="1:10" ht="17.25" customHeight="1" x14ac:dyDescent="0.25">
      <c r="A73" s="17">
        <v>44257</v>
      </c>
      <c r="B73" s="17">
        <v>44284</v>
      </c>
      <c r="C73" s="26" t="s">
        <v>5</v>
      </c>
      <c r="D73" s="27" t="s">
        <v>6</v>
      </c>
      <c r="E73" s="28" t="s">
        <v>112</v>
      </c>
      <c r="F73" s="29">
        <v>642</v>
      </c>
      <c r="G73" s="30">
        <v>20</v>
      </c>
      <c r="H73" s="31">
        <f t="shared" si="3"/>
        <v>12840</v>
      </c>
      <c r="J73" s="130"/>
    </row>
    <row r="74" spans="1:10" ht="24" customHeight="1" x14ac:dyDescent="0.25">
      <c r="A74" s="17">
        <f>+A73</f>
        <v>44257</v>
      </c>
      <c r="B74" s="17">
        <f>+B73</f>
        <v>44284</v>
      </c>
      <c r="C74" s="27"/>
      <c r="D74" s="27" t="str">
        <f>+D73</f>
        <v>N/A</v>
      </c>
      <c r="E74" s="96" t="s">
        <v>185</v>
      </c>
      <c r="F74" s="29">
        <v>238</v>
      </c>
      <c r="G74" s="31">
        <v>20</v>
      </c>
      <c r="H74" s="31">
        <f t="shared" si="3"/>
        <v>4760</v>
      </c>
      <c r="J74" s="130"/>
    </row>
    <row r="75" spans="1:10" x14ac:dyDescent="0.25">
      <c r="A75" s="17">
        <v>44757</v>
      </c>
      <c r="B75" s="17">
        <v>44760</v>
      </c>
      <c r="C75" s="39" t="s">
        <v>5</v>
      </c>
      <c r="D75" s="39" t="s">
        <v>6</v>
      </c>
      <c r="E75" s="91" t="s">
        <v>50</v>
      </c>
      <c r="F75" s="41">
        <v>2</v>
      </c>
      <c r="G75" s="43">
        <v>220</v>
      </c>
      <c r="H75" s="43">
        <f t="shared" si="3"/>
        <v>440</v>
      </c>
      <c r="J75" s="130"/>
    </row>
    <row r="76" spans="1:10" ht="17.25" customHeight="1" x14ac:dyDescent="0.25">
      <c r="A76" s="17">
        <v>44757</v>
      </c>
      <c r="B76" s="17">
        <v>44760</v>
      </c>
      <c r="C76" s="26" t="s">
        <v>5</v>
      </c>
      <c r="D76" s="27" t="s">
        <v>6</v>
      </c>
      <c r="E76" s="28" t="s">
        <v>110</v>
      </c>
      <c r="F76" s="29">
        <v>28</v>
      </c>
      <c r="G76" s="30">
        <v>55</v>
      </c>
      <c r="H76" s="31">
        <f t="shared" si="3"/>
        <v>1540</v>
      </c>
      <c r="J76" s="130"/>
    </row>
    <row r="77" spans="1:10" ht="19.5" customHeight="1" x14ac:dyDescent="0.25">
      <c r="A77" s="17">
        <v>44757</v>
      </c>
      <c r="B77" s="17">
        <v>44760</v>
      </c>
      <c r="C77" s="20" t="s">
        <v>5</v>
      </c>
      <c r="D77" s="21" t="s">
        <v>6</v>
      </c>
      <c r="E77" s="22" t="s">
        <v>109</v>
      </c>
      <c r="F77" s="23">
        <v>7</v>
      </c>
      <c r="G77" s="24">
        <v>18</v>
      </c>
      <c r="H77" s="25">
        <v>126</v>
      </c>
      <c r="J77" s="130"/>
    </row>
    <row r="78" spans="1:10" ht="18.75" customHeight="1" x14ac:dyDescent="0.25">
      <c r="A78" s="17">
        <v>45135</v>
      </c>
      <c r="B78" s="17">
        <v>45125</v>
      </c>
      <c r="C78" s="26" t="s">
        <v>5</v>
      </c>
      <c r="D78" s="27" t="s">
        <v>6</v>
      </c>
      <c r="E78" s="28" t="s">
        <v>130</v>
      </c>
      <c r="F78" s="29">
        <v>26</v>
      </c>
      <c r="G78" s="30">
        <v>25.51</v>
      </c>
      <c r="H78" s="31">
        <f>+F78*G78</f>
        <v>663.26</v>
      </c>
      <c r="J78" s="130"/>
    </row>
    <row r="79" spans="1:10" ht="18.75" customHeight="1" x14ac:dyDescent="0.25">
      <c r="A79" s="17">
        <v>45105</v>
      </c>
      <c r="B79" s="17">
        <v>45105</v>
      </c>
      <c r="C79" s="38" t="s">
        <v>5</v>
      </c>
      <c r="D79" s="39" t="s">
        <v>6</v>
      </c>
      <c r="E79" s="40" t="s">
        <v>51</v>
      </c>
      <c r="F79" s="41">
        <v>11</v>
      </c>
      <c r="G79" s="42">
        <v>72</v>
      </c>
      <c r="H79" s="43">
        <v>794</v>
      </c>
      <c r="J79" s="130"/>
    </row>
    <row r="80" spans="1:10" ht="30" customHeight="1" x14ac:dyDescent="0.25">
      <c r="A80" s="17">
        <v>45105</v>
      </c>
      <c r="B80" s="17">
        <v>45105</v>
      </c>
      <c r="C80" s="38" t="s">
        <v>5</v>
      </c>
      <c r="D80" s="39" t="s">
        <v>6</v>
      </c>
      <c r="E80" s="40" t="s">
        <v>52</v>
      </c>
      <c r="F80" s="41">
        <v>7</v>
      </c>
      <c r="G80" s="42">
        <v>50</v>
      </c>
      <c r="H80" s="43">
        <f>+F80*G80</f>
        <v>350</v>
      </c>
      <c r="J80" s="130"/>
    </row>
    <row r="81" spans="1:10" x14ac:dyDescent="0.25">
      <c r="A81" s="17">
        <v>44438</v>
      </c>
      <c r="B81" s="17">
        <v>44075</v>
      </c>
      <c r="C81" s="44" t="s">
        <v>5</v>
      </c>
      <c r="D81" s="45" t="s">
        <v>6</v>
      </c>
      <c r="E81" s="46" t="s">
        <v>53</v>
      </c>
      <c r="F81" s="47">
        <v>12</v>
      </c>
      <c r="G81" s="48">
        <v>72.2</v>
      </c>
      <c r="H81" s="49">
        <f>+F81*G81</f>
        <v>866.40000000000009</v>
      </c>
      <c r="J81" s="130"/>
    </row>
    <row r="82" spans="1:10" ht="27.75" customHeight="1" x14ac:dyDescent="0.25">
      <c r="A82" s="17">
        <v>44438</v>
      </c>
      <c r="B82" s="17">
        <v>44075</v>
      </c>
      <c r="C82" s="38" t="s">
        <v>5</v>
      </c>
      <c r="D82" s="39" t="s">
        <v>6</v>
      </c>
      <c r="E82" s="96" t="s">
        <v>188</v>
      </c>
      <c r="F82" s="41">
        <v>497</v>
      </c>
      <c r="G82" s="43">
        <v>10</v>
      </c>
      <c r="H82" s="43">
        <f>+F82*G82</f>
        <v>4970</v>
      </c>
      <c r="J82" s="130"/>
    </row>
    <row r="83" spans="1:10" ht="25.5" customHeight="1" x14ac:dyDescent="0.25">
      <c r="A83" s="17">
        <v>44438</v>
      </c>
      <c r="B83" s="17">
        <v>44075</v>
      </c>
      <c r="C83" s="44" t="s">
        <v>5</v>
      </c>
      <c r="D83" s="45" t="s">
        <v>6</v>
      </c>
      <c r="E83" s="46" t="s">
        <v>189</v>
      </c>
      <c r="F83" s="47">
        <v>1956</v>
      </c>
      <c r="G83" s="65">
        <v>3</v>
      </c>
      <c r="H83" s="47">
        <f>+F83*G83</f>
        <v>5868</v>
      </c>
      <c r="J83" s="130"/>
    </row>
    <row r="84" spans="1:10" ht="29.25" customHeight="1" x14ac:dyDescent="0.25">
      <c r="A84" s="17">
        <v>44438</v>
      </c>
      <c r="B84" s="17">
        <v>44075</v>
      </c>
      <c r="C84" s="38" t="s">
        <v>5</v>
      </c>
      <c r="D84" s="39" t="s">
        <v>6</v>
      </c>
      <c r="E84" s="40" t="s">
        <v>55</v>
      </c>
      <c r="F84" s="41">
        <v>13</v>
      </c>
      <c r="G84" s="42">
        <v>38</v>
      </c>
      <c r="H84" s="43">
        <f>+F84*G84</f>
        <v>494</v>
      </c>
      <c r="J84" s="130"/>
    </row>
    <row r="85" spans="1:10" ht="29.25" customHeight="1" x14ac:dyDescent="0.25">
      <c r="A85" s="17">
        <v>44438</v>
      </c>
      <c r="B85" s="17">
        <v>44075</v>
      </c>
      <c r="C85" s="44" t="s">
        <v>5</v>
      </c>
      <c r="D85" s="45" t="s">
        <v>6</v>
      </c>
      <c r="E85" s="46" t="s">
        <v>56</v>
      </c>
      <c r="F85" s="47">
        <v>0</v>
      </c>
      <c r="G85" s="65" t="s">
        <v>23</v>
      </c>
      <c r="H85" s="47" t="s">
        <v>24</v>
      </c>
      <c r="J85" s="130"/>
    </row>
    <row r="86" spans="1:10" ht="27.75" customHeight="1" x14ac:dyDescent="0.25">
      <c r="A86" s="17">
        <v>44438</v>
      </c>
      <c r="B86" s="17">
        <v>44075</v>
      </c>
      <c r="C86" s="38" t="s">
        <v>5</v>
      </c>
      <c r="D86" s="39" t="s">
        <v>6</v>
      </c>
      <c r="E86" s="40" t="s">
        <v>57</v>
      </c>
      <c r="F86" s="41">
        <v>0</v>
      </c>
      <c r="G86" s="64" t="s">
        <v>23</v>
      </c>
      <c r="H86" s="41" t="s">
        <v>24</v>
      </c>
      <c r="J86" s="130"/>
    </row>
    <row r="87" spans="1:10" ht="34.5" customHeight="1" x14ac:dyDescent="0.25">
      <c r="A87" s="17">
        <v>45105</v>
      </c>
      <c r="B87" s="17">
        <v>45105</v>
      </c>
      <c r="C87" s="44" t="s">
        <v>5</v>
      </c>
      <c r="D87" s="45" t="s">
        <v>6</v>
      </c>
      <c r="E87" s="46" t="s">
        <v>58</v>
      </c>
      <c r="F87" s="47">
        <v>0</v>
      </c>
      <c r="G87" s="65" t="s">
        <v>23</v>
      </c>
      <c r="H87" s="47" t="s">
        <v>24</v>
      </c>
      <c r="J87" s="130"/>
    </row>
    <row r="88" spans="1:10" ht="19.5" customHeight="1" x14ac:dyDescent="0.25">
      <c r="A88" s="17">
        <v>44757</v>
      </c>
      <c r="B88" s="17">
        <v>44760</v>
      </c>
      <c r="C88" s="38" t="s">
        <v>5</v>
      </c>
      <c r="D88" s="39" t="s">
        <v>6</v>
      </c>
      <c r="E88" s="40" t="s">
        <v>59</v>
      </c>
      <c r="F88" s="41">
        <v>280</v>
      </c>
      <c r="G88" s="42">
        <v>1.5960000000000001</v>
      </c>
      <c r="H88" s="43">
        <f>+F88*G88</f>
        <v>446.88</v>
      </c>
      <c r="J88" s="130"/>
    </row>
    <row r="89" spans="1:10" x14ac:dyDescent="0.25">
      <c r="A89" s="17">
        <v>44757</v>
      </c>
      <c r="B89" s="17">
        <v>44760</v>
      </c>
      <c r="C89" s="26" t="s">
        <v>5</v>
      </c>
      <c r="D89" s="27" t="s">
        <v>6</v>
      </c>
      <c r="E89" s="28" t="s">
        <v>60</v>
      </c>
      <c r="F89" s="29">
        <v>6</v>
      </c>
      <c r="G89" s="30">
        <v>25</v>
      </c>
      <c r="H89" s="31">
        <v>150</v>
      </c>
      <c r="J89" s="130"/>
    </row>
    <row r="90" spans="1:10" x14ac:dyDescent="0.25">
      <c r="A90" s="17" t="s">
        <v>161</v>
      </c>
      <c r="B90" s="17">
        <v>44603</v>
      </c>
      <c r="C90" s="20" t="s">
        <v>5</v>
      </c>
      <c r="D90" s="21" t="s">
        <v>6</v>
      </c>
      <c r="E90" s="22" t="s">
        <v>61</v>
      </c>
      <c r="F90" s="23">
        <v>0</v>
      </c>
      <c r="G90" s="57" t="s">
        <v>23</v>
      </c>
      <c r="H90" s="23" t="s">
        <v>24</v>
      </c>
      <c r="J90" s="130"/>
    </row>
    <row r="91" spans="1:10" x14ac:dyDescent="0.25">
      <c r="A91" s="17" t="s">
        <v>161</v>
      </c>
      <c r="B91" s="17">
        <v>44603</v>
      </c>
      <c r="C91" s="26" t="s">
        <v>5</v>
      </c>
      <c r="D91" s="27" t="s">
        <v>6</v>
      </c>
      <c r="E91" s="28" t="s">
        <v>131</v>
      </c>
      <c r="F91" s="29">
        <v>1</v>
      </c>
      <c r="G91" s="30">
        <v>220</v>
      </c>
      <c r="H91" s="31">
        <v>220</v>
      </c>
      <c r="J91" s="130"/>
    </row>
    <row r="92" spans="1:10" x14ac:dyDescent="0.25">
      <c r="A92" s="17">
        <v>44757</v>
      </c>
      <c r="B92" s="17">
        <v>44760</v>
      </c>
      <c r="C92" s="38" t="s">
        <v>5</v>
      </c>
      <c r="D92" s="39" t="s">
        <v>6</v>
      </c>
      <c r="E92" s="40" t="s">
        <v>62</v>
      </c>
      <c r="F92" s="41">
        <v>1</v>
      </c>
      <c r="G92" s="42">
        <v>484</v>
      </c>
      <c r="H92" s="43">
        <v>484</v>
      </c>
      <c r="J92" s="130"/>
    </row>
    <row r="93" spans="1:10" x14ac:dyDescent="0.25">
      <c r="A93" s="17">
        <v>44757</v>
      </c>
      <c r="B93" s="17">
        <v>44760</v>
      </c>
      <c r="C93" s="26" t="s">
        <v>5</v>
      </c>
      <c r="D93" s="27" t="s">
        <v>6</v>
      </c>
      <c r="E93" s="28" t="s">
        <v>63</v>
      </c>
      <c r="F93" s="29">
        <v>2</v>
      </c>
      <c r="G93" s="30">
        <v>686</v>
      </c>
      <c r="H93" s="31">
        <f>+F93*G93</f>
        <v>1372</v>
      </c>
      <c r="J93" s="130"/>
    </row>
    <row r="94" spans="1:10" ht="18.75" customHeight="1" x14ac:dyDescent="0.25">
      <c r="A94" s="17">
        <v>44757</v>
      </c>
      <c r="B94" s="17">
        <v>44760</v>
      </c>
      <c r="C94" s="20" t="s">
        <v>5</v>
      </c>
      <c r="D94" s="21" t="s">
        <v>6</v>
      </c>
      <c r="E94" s="22" t="s">
        <v>64</v>
      </c>
      <c r="F94" s="23">
        <v>2</v>
      </c>
      <c r="G94" s="24">
        <v>758</v>
      </c>
      <c r="H94" s="25">
        <v>1515</v>
      </c>
      <c r="J94" s="130"/>
    </row>
    <row r="95" spans="1:10" ht="24" customHeight="1" x14ac:dyDescent="0.25">
      <c r="A95" s="17">
        <v>45135</v>
      </c>
      <c r="B95" s="17">
        <v>45125</v>
      </c>
      <c r="C95" s="26" t="s">
        <v>5</v>
      </c>
      <c r="D95" s="27" t="s">
        <v>6</v>
      </c>
      <c r="E95" s="28" t="s">
        <v>175</v>
      </c>
      <c r="F95" s="29">
        <v>2</v>
      </c>
      <c r="G95" s="30">
        <v>686</v>
      </c>
      <c r="H95" s="31">
        <f>+F95*G95</f>
        <v>1372</v>
      </c>
      <c r="J95" s="130"/>
    </row>
    <row r="96" spans="1:10" ht="18.75" customHeight="1" x14ac:dyDescent="0.25">
      <c r="A96" s="17">
        <f>+A95</f>
        <v>45135</v>
      </c>
      <c r="B96" s="17">
        <f>+B95</f>
        <v>45125</v>
      </c>
      <c r="C96" s="26"/>
      <c r="D96" s="27" t="str">
        <f>+D95</f>
        <v>N/A</v>
      </c>
      <c r="E96" s="40" t="s">
        <v>66</v>
      </c>
      <c r="F96" s="41">
        <v>2</v>
      </c>
      <c r="G96" s="42">
        <v>686</v>
      </c>
      <c r="H96" s="43">
        <f>+F96*G96</f>
        <v>1372</v>
      </c>
      <c r="J96" s="130"/>
    </row>
    <row r="97" spans="1:10" ht="24" customHeight="1" x14ac:dyDescent="0.25">
      <c r="A97" s="17">
        <v>45105</v>
      </c>
      <c r="B97" s="17">
        <v>45105</v>
      </c>
      <c r="C97" s="38" t="s">
        <v>5</v>
      </c>
      <c r="D97" s="39" t="s">
        <v>6</v>
      </c>
      <c r="E97" s="40" t="s">
        <v>190</v>
      </c>
      <c r="F97" s="41">
        <v>2</v>
      </c>
      <c r="G97" s="42">
        <v>595</v>
      </c>
      <c r="H97" s="43">
        <f>+F97*G97</f>
        <v>1190</v>
      </c>
      <c r="J97" s="130"/>
    </row>
    <row r="98" spans="1:10" ht="21.75" customHeight="1" x14ac:dyDescent="0.25">
      <c r="A98" s="17">
        <f>+A97</f>
        <v>45105</v>
      </c>
      <c r="B98" s="17">
        <f>+B97</f>
        <v>45105</v>
      </c>
      <c r="C98" s="39"/>
      <c r="D98" s="39" t="str">
        <f>+D97</f>
        <v>N/A</v>
      </c>
      <c r="E98" s="91" t="s">
        <v>187</v>
      </c>
      <c r="F98" s="41">
        <v>2</v>
      </c>
      <c r="G98" s="43">
        <f>+G97</f>
        <v>595</v>
      </c>
      <c r="H98" s="43">
        <f>+F98*G98</f>
        <v>1190</v>
      </c>
      <c r="J98" s="130"/>
    </row>
    <row r="99" spans="1:10" ht="29.25" customHeight="1" x14ac:dyDescent="0.25">
      <c r="A99" s="19">
        <v>45105</v>
      </c>
      <c r="B99" s="19">
        <v>45105</v>
      </c>
      <c r="C99" s="44" t="s">
        <v>5</v>
      </c>
      <c r="D99" s="45" t="s">
        <v>6</v>
      </c>
      <c r="E99" s="46" t="s">
        <v>67</v>
      </c>
      <c r="F99" s="47">
        <v>1</v>
      </c>
      <c r="G99" s="48">
        <v>759</v>
      </c>
      <c r="H99" s="49">
        <v>759</v>
      </c>
      <c r="J99" s="130"/>
    </row>
    <row r="100" spans="1:10" ht="21" customHeight="1" x14ac:dyDescent="0.25">
      <c r="A100" s="17">
        <v>44438</v>
      </c>
      <c r="B100" s="17">
        <v>44075</v>
      </c>
      <c r="C100" s="38" t="s">
        <v>5</v>
      </c>
      <c r="D100" s="39" t="s">
        <v>6</v>
      </c>
      <c r="E100" s="40" t="s">
        <v>68</v>
      </c>
      <c r="F100" s="41">
        <v>1</v>
      </c>
      <c r="G100" s="42">
        <v>759</v>
      </c>
      <c r="H100" s="43">
        <v>759</v>
      </c>
      <c r="J100" s="130"/>
    </row>
    <row r="101" spans="1:10" ht="30" customHeight="1" x14ac:dyDescent="0.25">
      <c r="A101" s="17">
        <v>44438</v>
      </c>
      <c r="B101" s="17">
        <v>44075</v>
      </c>
      <c r="C101" s="26" t="s">
        <v>5</v>
      </c>
      <c r="D101" s="27" t="s">
        <v>6</v>
      </c>
      <c r="E101" s="28" t="s">
        <v>69</v>
      </c>
      <c r="F101" s="29">
        <v>5</v>
      </c>
      <c r="G101" s="30">
        <v>27</v>
      </c>
      <c r="H101" s="31">
        <v>133</v>
      </c>
      <c r="J101" s="130"/>
    </row>
    <row r="102" spans="1:10" ht="30" customHeight="1" x14ac:dyDescent="0.25">
      <c r="A102" s="17">
        <v>44438</v>
      </c>
      <c r="B102" s="17">
        <v>44075</v>
      </c>
      <c r="C102" s="20" t="s">
        <v>5</v>
      </c>
      <c r="D102" s="21" t="s">
        <v>6</v>
      </c>
      <c r="E102" s="22" t="s">
        <v>70</v>
      </c>
      <c r="F102" s="23">
        <v>3</v>
      </c>
      <c r="G102" s="24">
        <v>250</v>
      </c>
      <c r="H102" s="25">
        <v>750</v>
      </c>
      <c r="J102" s="130"/>
    </row>
    <row r="103" spans="1:10" ht="30" customHeight="1" x14ac:dyDescent="0.25">
      <c r="A103" s="17">
        <v>44438</v>
      </c>
      <c r="B103" s="17">
        <v>44075</v>
      </c>
      <c r="C103" s="26" t="s">
        <v>5</v>
      </c>
      <c r="D103" s="27" t="s">
        <v>6</v>
      </c>
      <c r="E103" s="28" t="s">
        <v>71</v>
      </c>
      <c r="F103" s="29">
        <v>2</v>
      </c>
      <c r="G103" s="30">
        <v>65</v>
      </c>
      <c r="H103" s="31">
        <v>130</v>
      </c>
      <c r="J103" s="130"/>
    </row>
    <row r="104" spans="1:10" ht="30" customHeight="1" x14ac:dyDescent="0.25">
      <c r="A104" s="17">
        <v>44438</v>
      </c>
      <c r="B104" s="17">
        <v>44075</v>
      </c>
      <c r="C104" s="20" t="s">
        <v>5</v>
      </c>
      <c r="D104" s="21" t="s">
        <v>6</v>
      </c>
      <c r="E104" s="22" t="s">
        <v>72</v>
      </c>
      <c r="F104" s="23">
        <v>5</v>
      </c>
      <c r="G104" s="24">
        <v>39</v>
      </c>
      <c r="H104" s="25">
        <v>195</v>
      </c>
      <c r="J104" s="130"/>
    </row>
    <row r="105" spans="1:10" ht="30" customHeight="1" x14ac:dyDescent="0.25">
      <c r="A105" s="17">
        <v>44438</v>
      </c>
      <c r="B105" s="17">
        <v>44075</v>
      </c>
      <c r="C105" s="26" t="s">
        <v>5</v>
      </c>
      <c r="D105" s="27" t="s">
        <v>6</v>
      </c>
      <c r="E105" s="28" t="s">
        <v>73</v>
      </c>
      <c r="F105" s="29">
        <v>0</v>
      </c>
      <c r="G105" s="56" t="s">
        <v>23</v>
      </c>
      <c r="H105" s="29" t="s">
        <v>24</v>
      </c>
      <c r="J105" s="130"/>
    </row>
    <row r="106" spans="1:10" ht="30" customHeight="1" x14ac:dyDescent="0.25">
      <c r="A106" s="17">
        <v>45105</v>
      </c>
      <c r="B106" s="17">
        <v>45105</v>
      </c>
      <c r="C106" s="20" t="s">
        <v>5</v>
      </c>
      <c r="D106" s="21" t="s">
        <v>6</v>
      </c>
      <c r="E106" s="22" t="s">
        <v>74</v>
      </c>
      <c r="F106" s="23">
        <v>2</v>
      </c>
      <c r="G106" s="24">
        <v>147</v>
      </c>
      <c r="H106" s="25">
        <v>295</v>
      </c>
      <c r="J106" s="130"/>
    </row>
    <row r="107" spans="1:10" ht="30" customHeight="1" x14ac:dyDescent="0.25">
      <c r="A107" s="17">
        <v>44757</v>
      </c>
      <c r="B107" s="17">
        <v>44760</v>
      </c>
      <c r="C107" s="26" t="s">
        <v>5</v>
      </c>
      <c r="D107" s="27" t="s">
        <v>6</v>
      </c>
      <c r="E107" s="28" t="s">
        <v>75</v>
      </c>
      <c r="F107" s="29">
        <v>0</v>
      </c>
      <c r="G107" s="56" t="s">
        <v>23</v>
      </c>
      <c r="H107" s="29" t="s">
        <v>24</v>
      </c>
      <c r="J107" s="130"/>
    </row>
    <row r="108" spans="1:10" x14ac:dyDescent="0.25">
      <c r="A108" s="17">
        <v>44757</v>
      </c>
      <c r="B108" s="17">
        <v>44760</v>
      </c>
      <c r="C108" s="38" t="s">
        <v>5</v>
      </c>
      <c r="D108" s="39" t="s">
        <v>6</v>
      </c>
      <c r="E108" s="40" t="s">
        <v>76</v>
      </c>
      <c r="F108" s="41">
        <v>0</v>
      </c>
      <c r="G108" s="64" t="s">
        <v>23</v>
      </c>
      <c r="H108" s="41" t="s">
        <v>24</v>
      </c>
      <c r="J108" s="130"/>
    </row>
    <row r="109" spans="1:10" ht="34.5" customHeight="1" x14ac:dyDescent="0.25">
      <c r="A109" s="17" t="s">
        <v>161</v>
      </c>
      <c r="B109" s="17">
        <v>44603</v>
      </c>
      <c r="C109" s="44" t="s">
        <v>5</v>
      </c>
      <c r="D109" s="45" t="s">
        <v>6</v>
      </c>
      <c r="E109" s="46" t="s">
        <v>132</v>
      </c>
      <c r="F109" s="47">
        <v>3</v>
      </c>
      <c r="G109" s="48">
        <v>150</v>
      </c>
      <c r="H109" s="49">
        <v>450</v>
      </c>
      <c r="J109" s="130"/>
    </row>
    <row r="110" spans="1:10" ht="42.75" customHeight="1" x14ac:dyDescent="0.25">
      <c r="A110" s="17" t="s">
        <v>161</v>
      </c>
      <c r="B110" s="17">
        <v>44603</v>
      </c>
      <c r="C110" s="38" t="s">
        <v>5</v>
      </c>
      <c r="D110" s="39" t="s">
        <v>6</v>
      </c>
      <c r="E110" s="40" t="s">
        <v>133</v>
      </c>
      <c r="F110" s="41">
        <v>1</v>
      </c>
      <c r="G110" s="42">
        <v>150</v>
      </c>
      <c r="H110" s="43">
        <v>150</v>
      </c>
      <c r="I110" s="131"/>
      <c r="J110" s="130"/>
    </row>
    <row r="111" spans="1:10" x14ac:dyDescent="0.25">
      <c r="A111" s="66"/>
      <c r="B111" s="67"/>
      <c r="C111" s="66"/>
      <c r="D111" s="67"/>
      <c r="E111" s="68"/>
      <c r="F111" s="69"/>
      <c r="G111" s="70" t="s">
        <v>77</v>
      </c>
      <c r="H111" s="71">
        <f>SUM(H6:H110)</f>
        <v>319750.94230769231</v>
      </c>
    </row>
    <row r="112" spans="1:10" x14ac:dyDescent="0.25">
      <c r="A112" s="1"/>
      <c r="B112" s="1"/>
      <c r="C112" s="1"/>
      <c r="D112" s="1"/>
      <c r="E112" s="2"/>
      <c r="F112" s="1"/>
      <c r="G112" s="1"/>
      <c r="H112" s="1"/>
    </row>
    <row r="113" spans="1:8" x14ac:dyDescent="0.25">
      <c r="A113" s="1"/>
      <c r="B113" s="1"/>
      <c r="C113" s="1"/>
      <c r="D113" s="1"/>
      <c r="E113" s="2"/>
      <c r="F113" s="1"/>
      <c r="G113" s="1"/>
      <c r="H113" s="1"/>
    </row>
    <row r="115" spans="1:8" x14ac:dyDescent="0.25">
      <c r="C115" s="16" t="s">
        <v>153</v>
      </c>
      <c r="E115" s="14" t="s">
        <v>155</v>
      </c>
      <c r="F115" s="14"/>
    </row>
    <row r="116" spans="1:8" x14ac:dyDescent="0.25">
      <c r="B116" s="15"/>
      <c r="C116" s="15" t="s">
        <v>154</v>
      </c>
      <c r="E116" t="s">
        <v>156</v>
      </c>
    </row>
  </sheetData>
  <mergeCells count="2">
    <mergeCell ref="A3:H3"/>
    <mergeCell ref="A4:H4"/>
  </mergeCells>
  <pageMargins left="0.7" right="0.7" top="0.75" bottom="0.75" header="0.3" footer="0.3"/>
  <pageSetup paperSize="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CE8BB-02B8-4765-8968-EE516065F91F}">
  <dimension ref="A1:L55"/>
  <sheetViews>
    <sheetView zoomScaleNormal="100" workbookViewId="0">
      <selection activeCell="J56" sqref="J56"/>
    </sheetView>
  </sheetViews>
  <sheetFormatPr baseColWidth="10" defaultRowHeight="15" x14ac:dyDescent="0.25"/>
  <cols>
    <col min="1" max="2" width="11.85546875" bestFit="1" customWidth="1"/>
    <col min="3" max="3" width="11.42578125" hidden="1" customWidth="1"/>
    <col min="5" max="5" width="24.7109375" customWidth="1"/>
    <col min="6" max="7" width="11.5703125" bestFit="1" customWidth="1"/>
    <col min="8" max="8" width="13.5703125" bestFit="1" customWidth="1"/>
  </cols>
  <sheetData>
    <row r="1" spans="1:12" ht="15.75" x14ac:dyDescent="0.25">
      <c r="A1" s="6"/>
      <c r="B1" s="6"/>
      <c r="C1" s="3"/>
      <c r="D1" s="3"/>
      <c r="E1" s="3"/>
      <c r="F1" s="3"/>
      <c r="G1" s="3"/>
      <c r="H1" s="3"/>
    </row>
    <row r="2" spans="1:12" x14ac:dyDescent="0.25">
      <c r="A2" s="72"/>
      <c r="B2" s="72"/>
      <c r="C2" s="73"/>
      <c r="D2" s="74"/>
      <c r="E2" s="73"/>
      <c r="F2" s="73"/>
      <c r="G2" s="73"/>
      <c r="H2" s="73"/>
    </row>
    <row r="3" spans="1:12" x14ac:dyDescent="0.25">
      <c r="A3" s="75"/>
      <c r="B3" s="75"/>
      <c r="C3" s="142" t="s">
        <v>179</v>
      </c>
      <c r="D3" s="142"/>
      <c r="E3" s="142"/>
      <c r="F3" s="142"/>
      <c r="G3" s="142"/>
      <c r="H3" s="143"/>
    </row>
    <row r="4" spans="1:12" x14ac:dyDescent="0.25">
      <c r="A4" s="76"/>
      <c r="B4" s="76"/>
      <c r="C4" s="77" t="s">
        <v>105</v>
      </c>
      <c r="D4" s="78"/>
      <c r="E4" s="78" t="s">
        <v>162</v>
      </c>
      <c r="F4" s="78"/>
      <c r="G4" s="78"/>
      <c r="H4" s="79"/>
    </row>
    <row r="5" spans="1:12" ht="25.5" x14ac:dyDescent="0.25">
      <c r="A5" s="7" t="s">
        <v>101</v>
      </c>
      <c r="B5" s="8" t="s">
        <v>102</v>
      </c>
      <c r="C5" s="7" t="s">
        <v>108</v>
      </c>
      <c r="D5" s="7" t="s">
        <v>107</v>
      </c>
      <c r="E5" s="8" t="s">
        <v>2</v>
      </c>
      <c r="F5" s="8" t="s">
        <v>99</v>
      </c>
      <c r="G5" s="8" t="s">
        <v>3</v>
      </c>
      <c r="H5" s="7" t="s">
        <v>100</v>
      </c>
    </row>
    <row r="6" spans="1:12" x14ac:dyDescent="0.25">
      <c r="A6" s="80">
        <v>45225</v>
      </c>
      <c r="B6" s="80">
        <v>45226</v>
      </c>
      <c r="C6" s="81" t="s">
        <v>5</v>
      </c>
      <c r="D6" s="82" t="s">
        <v>6</v>
      </c>
      <c r="E6" s="41" t="s">
        <v>78</v>
      </c>
      <c r="F6" s="83">
        <v>90</v>
      </c>
      <c r="G6" s="84">
        <v>150.01</v>
      </c>
      <c r="H6" s="85">
        <f t="shared" ref="H6:H17" si="0">+F6*G6</f>
        <v>13500.9</v>
      </c>
      <c r="J6" s="131"/>
      <c r="L6" s="131"/>
    </row>
    <row r="7" spans="1:12" ht="15" customHeight="1" x14ac:dyDescent="0.25">
      <c r="A7" s="80">
        <v>45225</v>
      </c>
      <c r="B7" s="80">
        <v>45226</v>
      </c>
      <c r="C7" s="86" t="s">
        <v>5</v>
      </c>
      <c r="D7" s="87" t="s">
        <v>6</v>
      </c>
      <c r="E7" s="88" t="s">
        <v>79</v>
      </c>
      <c r="F7" s="89">
        <v>18</v>
      </c>
      <c r="G7" s="90">
        <v>93.33</v>
      </c>
      <c r="H7" s="85">
        <f t="shared" si="0"/>
        <v>1679.94</v>
      </c>
      <c r="L7" s="131"/>
    </row>
    <row r="8" spans="1:12" ht="12.75" customHeight="1" x14ac:dyDescent="0.25">
      <c r="A8" s="80">
        <v>45225</v>
      </c>
      <c r="B8" s="80">
        <v>45226</v>
      </c>
      <c r="C8" s="81" t="s">
        <v>5</v>
      </c>
      <c r="D8" s="82" t="s">
        <v>6</v>
      </c>
      <c r="E8" s="91" t="s">
        <v>80</v>
      </c>
      <c r="F8" s="83">
        <v>12</v>
      </c>
      <c r="G8" s="84">
        <v>93.33</v>
      </c>
      <c r="H8" s="85">
        <f t="shared" si="0"/>
        <v>1119.96</v>
      </c>
      <c r="L8" s="131"/>
    </row>
    <row r="9" spans="1:12" ht="15" customHeight="1" x14ac:dyDescent="0.25">
      <c r="A9" s="80">
        <v>45225</v>
      </c>
      <c r="B9" s="80">
        <v>45226</v>
      </c>
      <c r="C9" s="86" t="s">
        <v>5</v>
      </c>
      <c r="D9" s="87" t="s">
        <v>6</v>
      </c>
      <c r="E9" s="88" t="s">
        <v>81</v>
      </c>
      <c r="F9" s="89">
        <v>0</v>
      </c>
      <c r="G9" s="90">
        <v>55.2</v>
      </c>
      <c r="H9" s="85">
        <f t="shared" si="0"/>
        <v>0</v>
      </c>
      <c r="L9" s="131"/>
    </row>
    <row r="10" spans="1:12" ht="15.75" customHeight="1" x14ac:dyDescent="0.25">
      <c r="A10" s="80">
        <v>45225</v>
      </c>
      <c r="B10" s="80">
        <v>45226</v>
      </c>
      <c r="C10" s="81" t="s">
        <v>5</v>
      </c>
      <c r="D10" s="82" t="s">
        <v>6</v>
      </c>
      <c r="E10" s="91" t="s">
        <v>82</v>
      </c>
      <c r="F10" s="83">
        <v>11</v>
      </c>
      <c r="G10" s="84">
        <v>235</v>
      </c>
      <c r="H10" s="85">
        <f t="shared" si="0"/>
        <v>2585</v>
      </c>
      <c r="L10" s="131"/>
    </row>
    <row r="11" spans="1:12" ht="17.25" customHeight="1" x14ac:dyDescent="0.25">
      <c r="A11" s="80">
        <v>45225</v>
      </c>
      <c r="B11" s="80">
        <v>45226</v>
      </c>
      <c r="C11" s="94" t="s">
        <v>5</v>
      </c>
      <c r="D11" s="95" t="s">
        <v>6</v>
      </c>
      <c r="E11" s="96" t="s">
        <v>134</v>
      </c>
      <c r="F11" s="97">
        <v>18</v>
      </c>
      <c r="G11" s="98">
        <v>112</v>
      </c>
      <c r="H11" s="85">
        <f t="shared" si="0"/>
        <v>2016</v>
      </c>
      <c r="L11" s="131"/>
    </row>
    <row r="12" spans="1:12" ht="18.75" customHeight="1" x14ac:dyDescent="0.25">
      <c r="A12" s="99">
        <v>45225</v>
      </c>
      <c r="B12" s="80">
        <v>45226</v>
      </c>
      <c r="C12" s="86" t="s">
        <v>5</v>
      </c>
      <c r="D12" s="87" t="s">
        <v>6</v>
      </c>
      <c r="E12" s="88" t="s">
        <v>83</v>
      </c>
      <c r="F12" s="89">
        <v>25</v>
      </c>
      <c r="G12" s="90">
        <v>53.9</v>
      </c>
      <c r="H12" s="85">
        <f t="shared" si="0"/>
        <v>1347.5</v>
      </c>
      <c r="L12" s="131"/>
    </row>
    <row r="13" spans="1:12" ht="18.75" customHeight="1" x14ac:dyDescent="0.25">
      <c r="A13" s="80">
        <v>45225</v>
      </c>
      <c r="B13" s="80">
        <v>45226</v>
      </c>
      <c r="C13" s="81" t="s">
        <v>5</v>
      </c>
      <c r="D13" s="82" t="s">
        <v>6</v>
      </c>
      <c r="E13" s="91" t="s">
        <v>135</v>
      </c>
      <c r="F13" s="83">
        <v>1</v>
      </c>
      <c r="G13" s="84">
        <v>86.5</v>
      </c>
      <c r="H13" s="85">
        <f t="shared" si="0"/>
        <v>86.5</v>
      </c>
      <c r="L13" s="131"/>
    </row>
    <row r="14" spans="1:12" ht="12" customHeight="1" x14ac:dyDescent="0.25">
      <c r="A14" s="80">
        <v>45225</v>
      </c>
      <c r="B14" s="80">
        <v>45226</v>
      </c>
      <c r="C14" s="94" t="s">
        <v>5</v>
      </c>
      <c r="D14" s="95" t="s">
        <v>6</v>
      </c>
      <c r="E14" s="96" t="s">
        <v>164</v>
      </c>
      <c r="F14" s="97">
        <v>8</v>
      </c>
      <c r="G14" s="98">
        <v>614.16</v>
      </c>
      <c r="H14" s="85">
        <f t="shared" si="0"/>
        <v>4913.28</v>
      </c>
      <c r="L14" s="131"/>
    </row>
    <row r="15" spans="1:12" ht="14.25" customHeight="1" x14ac:dyDescent="0.25">
      <c r="A15" s="80">
        <v>45225</v>
      </c>
      <c r="B15" s="80">
        <v>45226</v>
      </c>
      <c r="C15" s="81" t="s">
        <v>5</v>
      </c>
      <c r="D15" s="82" t="s">
        <v>6</v>
      </c>
      <c r="E15" s="41" t="s">
        <v>136</v>
      </c>
      <c r="F15" s="83">
        <v>0</v>
      </c>
      <c r="G15" s="84">
        <v>103.66</v>
      </c>
      <c r="H15" s="85">
        <f t="shared" si="0"/>
        <v>0</v>
      </c>
      <c r="L15" s="131"/>
    </row>
    <row r="16" spans="1:12" x14ac:dyDescent="0.25">
      <c r="A16" s="80">
        <v>45225</v>
      </c>
      <c r="B16" s="80">
        <v>45226</v>
      </c>
      <c r="C16" s="101" t="s">
        <v>5</v>
      </c>
      <c r="D16" s="102" t="s">
        <v>6</v>
      </c>
      <c r="E16" s="53" t="s">
        <v>137</v>
      </c>
      <c r="F16" s="103">
        <v>1</v>
      </c>
      <c r="G16" s="104">
        <v>295</v>
      </c>
      <c r="H16" s="85">
        <f t="shared" si="0"/>
        <v>295</v>
      </c>
      <c r="L16" s="131"/>
    </row>
    <row r="17" spans="1:12" x14ac:dyDescent="0.25">
      <c r="A17" s="99">
        <v>44886</v>
      </c>
      <c r="B17" s="80">
        <v>45226</v>
      </c>
      <c r="C17" s="106" t="s">
        <v>5</v>
      </c>
      <c r="D17" s="107" t="s">
        <v>6</v>
      </c>
      <c r="E17" s="61" t="s">
        <v>138</v>
      </c>
      <c r="F17" s="108">
        <v>7</v>
      </c>
      <c r="G17" s="109">
        <v>196</v>
      </c>
      <c r="H17" s="85">
        <f t="shared" si="0"/>
        <v>1372</v>
      </c>
      <c r="L17" s="131"/>
    </row>
    <row r="18" spans="1:12" x14ac:dyDescent="0.25">
      <c r="A18" s="99">
        <v>44886</v>
      </c>
      <c r="B18" s="80">
        <v>45226</v>
      </c>
      <c r="C18" s="86" t="s">
        <v>5</v>
      </c>
      <c r="D18" s="87" t="s">
        <v>6</v>
      </c>
      <c r="E18" s="47" t="s">
        <v>139</v>
      </c>
      <c r="F18" s="89">
        <v>10</v>
      </c>
      <c r="G18" s="90">
        <v>267.27</v>
      </c>
      <c r="H18" s="85">
        <v>2672.73</v>
      </c>
      <c r="L18" s="131"/>
    </row>
    <row r="19" spans="1:12" x14ac:dyDescent="0.25">
      <c r="A19" s="80">
        <v>45251</v>
      </c>
      <c r="B19" s="80">
        <v>45255</v>
      </c>
      <c r="C19" s="81" t="s">
        <v>5</v>
      </c>
      <c r="D19" s="82" t="s">
        <v>6</v>
      </c>
      <c r="E19" s="41" t="s">
        <v>140</v>
      </c>
      <c r="F19" s="83">
        <v>0</v>
      </c>
      <c r="G19" s="84">
        <v>238.33</v>
      </c>
      <c r="H19" s="85">
        <f t="shared" ref="H19:H29" si="1">+F19*G19</f>
        <v>0</v>
      </c>
      <c r="L19" s="131"/>
    </row>
    <row r="20" spans="1:12" x14ac:dyDescent="0.25">
      <c r="A20" s="80">
        <v>45251</v>
      </c>
      <c r="B20" s="80">
        <v>45255</v>
      </c>
      <c r="C20" s="86" t="s">
        <v>5</v>
      </c>
      <c r="D20" s="87" t="s">
        <v>6</v>
      </c>
      <c r="E20" s="47" t="s">
        <v>141</v>
      </c>
      <c r="F20" s="89">
        <v>0</v>
      </c>
      <c r="G20" s="90">
        <v>126</v>
      </c>
      <c r="H20" s="85">
        <f t="shared" si="1"/>
        <v>0</v>
      </c>
      <c r="L20" s="131"/>
    </row>
    <row r="21" spans="1:12" x14ac:dyDescent="0.25">
      <c r="A21" s="80">
        <v>45089</v>
      </c>
      <c r="B21" s="80">
        <v>45089</v>
      </c>
      <c r="C21" s="81" t="s">
        <v>5</v>
      </c>
      <c r="D21" s="82" t="s">
        <v>6</v>
      </c>
      <c r="E21" s="41" t="s">
        <v>84</v>
      </c>
      <c r="F21" s="83">
        <v>0</v>
      </c>
      <c r="G21" s="84">
        <v>1225</v>
      </c>
      <c r="H21" s="85">
        <f t="shared" si="1"/>
        <v>0</v>
      </c>
      <c r="L21" s="131"/>
    </row>
    <row r="22" spans="1:12" x14ac:dyDescent="0.25">
      <c r="A22" s="80">
        <v>45225</v>
      </c>
      <c r="B22" s="80">
        <v>45226</v>
      </c>
      <c r="C22" s="94" t="s">
        <v>5</v>
      </c>
      <c r="D22" s="95" t="s">
        <v>6</v>
      </c>
      <c r="E22" s="29" t="s">
        <v>142</v>
      </c>
      <c r="F22" s="97">
        <v>4</v>
      </c>
      <c r="G22" s="98">
        <v>346</v>
      </c>
      <c r="H22" s="85">
        <f t="shared" si="1"/>
        <v>1384</v>
      </c>
      <c r="L22" s="131"/>
    </row>
    <row r="23" spans="1:12" x14ac:dyDescent="0.25">
      <c r="A23" s="80">
        <v>45225</v>
      </c>
      <c r="B23" s="80">
        <v>45226</v>
      </c>
      <c r="C23" s="106" t="s">
        <v>5</v>
      </c>
      <c r="D23" s="107" t="s">
        <v>6</v>
      </c>
      <c r="E23" s="61" t="s">
        <v>143</v>
      </c>
      <c r="F23" s="108">
        <v>0</v>
      </c>
      <c r="G23" s="109">
        <v>294.92</v>
      </c>
      <c r="H23" s="85">
        <f t="shared" si="1"/>
        <v>0</v>
      </c>
      <c r="L23" s="131"/>
    </row>
    <row r="24" spans="1:12" x14ac:dyDescent="0.25">
      <c r="A24" s="80">
        <v>44886</v>
      </c>
      <c r="B24" s="113">
        <v>44890</v>
      </c>
      <c r="C24" s="86" t="s">
        <v>5</v>
      </c>
      <c r="D24" s="87" t="s">
        <v>6</v>
      </c>
      <c r="E24" s="47" t="s">
        <v>85</v>
      </c>
      <c r="F24" s="89">
        <v>2</v>
      </c>
      <c r="G24" s="90">
        <v>270</v>
      </c>
      <c r="H24" s="85">
        <f t="shared" si="1"/>
        <v>540</v>
      </c>
      <c r="L24" s="131"/>
    </row>
    <row r="25" spans="1:12" x14ac:dyDescent="0.25">
      <c r="A25" s="80">
        <v>44886</v>
      </c>
      <c r="B25" s="80">
        <v>44890</v>
      </c>
      <c r="C25" s="81" t="s">
        <v>5</v>
      </c>
      <c r="D25" s="82" t="s">
        <v>6</v>
      </c>
      <c r="E25" s="41" t="s">
        <v>144</v>
      </c>
      <c r="F25" s="83">
        <v>0</v>
      </c>
      <c r="G25" s="84">
        <v>1271.19</v>
      </c>
      <c r="H25" s="85">
        <f t="shared" si="1"/>
        <v>0</v>
      </c>
      <c r="L25" s="131"/>
    </row>
    <row r="26" spans="1:12" x14ac:dyDescent="0.25">
      <c r="A26" s="80">
        <v>44886</v>
      </c>
      <c r="B26" s="113">
        <v>44890</v>
      </c>
      <c r="C26" s="86" t="s">
        <v>5</v>
      </c>
      <c r="D26" s="87" t="s">
        <v>6</v>
      </c>
      <c r="E26" s="47" t="s">
        <v>145</v>
      </c>
      <c r="F26" s="89">
        <v>3</v>
      </c>
      <c r="G26" s="90">
        <v>206.66</v>
      </c>
      <c r="H26" s="85">
        <f t="shared" si="1"/>
        <v>619.98</v>
      </c>
      <c r="L26" s="131"/>
    </row>
    <row r="27" spans="1:12" x14ac:dyDescent="0.25">
      <c r="A27" s="99">
        <v>44886</v>
      </c>
      <c r="B27" s="99">
        <v>44890</v>
      </c>
      <c r="C27" s="81" t="s">
        <v>5</v>
      </c>
      <c r="D27" s="82" t="s">
        <v>6</v>
      </c>
      <c r="E27" s="41" t="s">
        <v>157</v>
      </c>
      <c r="F27" s="83">
        <v>4</v>
      </c>
      <c r="G27" s="84">
        <v>850</v>
      </c>
      <c r="H27" s="85">
        <f t="shared" si="1"/>
        <v>3400</v>
      </c>
      <c r="L27" s="131"/>
    </row>
    <row r="28" spans="1:12" x14ac:dyDescent="0.25">
      <c r="A28" s="113">
        <v>45089</v>
      </c>
      <c r="B28" s="113">
        <v>44890</v>
      </c>
      <c r="C28" s="86" t="s">
        <v>5</v>
      </c>
      <c r="D28" s="87" t="s">
        <v>6</v>
      </c>
      <c r="E28" s="47" t="s">
        <v>146</v>
      </c>
      <c r="F28" s="89">
        <v>8</v>
      </c>
      <c r="G28" s="90">
        <v>29.4</v>
      </c>
      <c r="H28" s="85">
        <f t="shared" si="1"/>
        <v>235.2</v>
      </c>
      <c r="L28" s="131"/>
    </row>
    <row r="29" spans="1:12" x14ac:dyDescent="0.25">
      <c r="A29" s="80">
        <v>45089</v>
      </c>
      <c r="B29" s="80">
        <v>44890</v>
      </c>
      <c r="C29" s="81" t="s">
        <v>5</v>
      </c>
      <c r="D29" s="82" t="s">
        <v>6</v>
      </c>
      <c r="E29" s="41" t="s">
        <v>147</v>
      </c>
      <c r="F29" s="83">
        <v>0</v>
      </c>
      <c r="G29" s="84">
        <v>650.85</v>
      </c>
      <c r="H29" s="85">
        <f t="shared" si="1"/>
        <v>0</v>
      </c>
      <c r="L29" s="131"/>
    </row>
    <row r="30" spans="1:12" x14ac:dyDescent="0.25">
      <c r="A30" s="113">
        <v>45089</v>
      </c>
      <c r="B30" s="113">
        <v>44890</v>
      </c>
      <c r="C30" s="86" t="s">
        <v>5</v>
      </c>
      <c r="D30" s="87" t="s">
        <v>6</v>
      </c>
      <c r="E30" s="47" t="s">
        <v>86</v>
      </c>
      <c r="F30" s="89">
        <v>0</v>
      </c>
      <c r="G30" s="89">
        <v>0</v>
      </c>
      <c r="H30" s="85">
        <v>0</v>
      </c>
      <c r="L30" s="131"/>
    </row>
    <row r="31" spans="1:12" x14ac:dyDescent="0.25">
      <c r="A31" s="80">
        <v>45089</v>
      </c>
      <c r="B31" s="80">
        <v>45089</v>
      </c>
      <c r="C31" s="81" t="s">
        <v>5</v>
      </c>
      <c r="D31" s="82" t="s">
        <v>6</v>
      </c>
      <c r="E31" s="41" t="s">
        <v>87</v>
      </c>
      <c r="F31" s="83">
        <v>1</v>
      </c>
      <c r="G31" s="84">
        <v>289.83</v>
      </c>
      <c r="H31" s="85">
        <f>+F31*G31</f>
        <v>289.83</v>
      </c>
      <c r="L31" s="131"/>
    </row>
    <row r="32" spans="1:12" x14ac:dyDescent="0.25">
      <c r="A32" s="113">
        <v>45089</v>
      </c>
      <c r="B32" s="113">
        <v>45089</v>
      </c>
      <c r="C32" s="86" t="s">
        <v>5</v>
      </c>
      <c r="D32" s="87" t="s">
        <v>6</v>
      </c>
      <c r="E32" s="47" t="s">
        <v>88</v>
      </c>
      <c r="F32" s="89">
        <v>3</v>
      </c>
      <c r="G32" s="90">
        <v>201.36</v>
      </c>
      <c r="H32" s="85">
        <f>+F32*G32</f>
        <v>604.08000000000004</v>
      </c>
      <c r="L32" s="131"/>
    </row>
    <row r="33" spans="1:12" x14ac:dyDescent="0.25">
      <c r="A33" s="80">
        <v>45089</v>
      </c>
      <c r="B33" s="80">
        <v>45089</v>
      </c>
      <c r="C33" s="81" t="s">
        <v>5</v>
      </c>
      <c r="D33" s="82" t="s">
        <v>6</v>
      </c>
      <c r="E33" s="41" t="s">
        <v>89</v>
      </c>
      <c r="F33" s="83">
        <v>2</v>
      </c>
      <c r="G33" s="90">
        <v>35</v>
      </c>
      <c r="H33" s="85">
        <f>+F33*G33</f>
        <v>70</v>
      </c>
      <c r="L33" s="131"/>
    </row>
    <row r="34" spans="1:12" x14ac:dyDescent="0.25">
      <c r="A34" s="113">
        <v>45089</v>
      </c>
      <c r="B34" s="113">
        <v>45089</v>
      </c>
      <c r="C34" s="86" t="s">
        <v>5</v>
      </c>
      <c r="D34" s="87" t="s">
        <v>6</v>
      </c>
      <c r="E34" s="47" t="s">
        <v>90</v>
      </c>
      <c r="F34" s="89">
        <v>35</v>
      </c>
      <c r="G34" s="90">
        <v>10.59</v>
      </c>
      <c r="H34" s="111">
        <f>+F34*G34</f>
        <v>370.65</v>
      </c>
      <c r="L34" s="131"/>
    </row>
    <row r="35" spans="1:12" x14ac:dyDescent="0.25">
      <c r="A35" s="80">
        <v>45089</v>
      </c>
      <c r="B35" s="80">
        <v>45089</v>
      </c>
      <c r="C35" s="81" t="s">
        <v>5</v>
      </c>
      <c r="D35" s="82" t="s">
        <v>6</v>
      </c>
      <c r="E35" s="41" t="s">
        <v>91</v>
      </c>
      <c r="F35" s="83">
        <v>0</v>
      </c>
      <c r="G35" s="84">
        <v>85</v>
      </c>
      <c r="H35" s="85">
        <v>0</v>
      </c>
    </row>
    <row r="36" spans="1:12" x14ac:dyDescent="0.25">
      <c r="A36" s="113">
        <v>45089</v>
      </c>
      <c r="B36" s="113">
        <v>45089</v>
      </c>
      <c r="C36" s="86" t="s">
        <v>5</v>
      </c>
      <c r="D36" s="87" t="s">
        <v>6</v>
      </c>
      <c r="E36" s="88" t="s">
        <v>148</v>
      </c>
      <c r="F36" s="89">
        <v>0</v>
      </c>
      <c r="G36" s="89">
        <v>0</v>
      </c>
      <c r="H36" s="85">
        <v>0</v>
      </c>
    </row>
    <row r="37" spans="1:12" ht="18" customHeight="1" x14ac:dyDescent="0.25">
      <c r="A37" s="80">
        <v>45089</v>
      </c>
      <c r="B37" s="80">
        <v>45089</v>
      </c>
      <c r="C37" s="81" t="s">
        <v>5</v>
      </c>
      <c r="D37" s="82" t="s">
        <v>6</v>
      </c>
      <c r="E37" s="91" t="s">
        <v>149</v>
      </c>
      <c r="F37" s="83">
        <v>127</v>
      </c>
      <c r="G37" s="84">
        <v>4.58</v>
      </c>
      <c r="H37" s="85">
        <f>+F37*G37</f>
        <v>581.66</v>
      </c>
      <c r="L37" s="131"/>
    </row>
    <row r="38" spans="1:12" ht="16.5" customHeight="1" x14ac:dyDescent="0.25">
      <c r="A38" s="113">
        <v>45089</v>
      </c>
      <c r="B38" s="113">
        <v>45089</v>
      </c>
      <c r="C38" s="86" t="s">
        <v>5</v>
      </c>
      <c r="D38" s="87" t="s">
        <v>6</v>
      </c>
      <c r="E38" s="88" t="s">
        <v>150</v>
      </c>
      <c r="F38" s="89">
        <v>0</v>
      </c>
      <c r="G38" s="85">
        <v>0</v>
      </c>
      <c r="H38" s="85">
        <v>0</v>
      </c>
      <c r="L38" s="131"/>
    </row>
    <row r="39" spans="1:12" ht="18.75" customHeight="1" x14ac:dyDescent="0.25">
      <c r="A39" s="80">
        <v>45089</v>
      </c>
      <c r="B39" s="80">
        <v>45089</v>
      </c>
      <c r="C39" s="81" t="s">
        <v>5</v>
      </c>
      <c r="D39" s="82" t="s">
        <v>6</v>
      </c>
      <c r="E39" s="91" t="s">
        <v>151</v>
      </c>
      <c r="F39" s="83">
        <v>640</v>
      </c>
      <c r="G39" s="84">
        <v>4.2</v>
      </c>
      <c r="H39" s="85">
        <f>+F39*G39</f>
        <v>2688</v>
      </c>
      <c r="L39" s="131"/>
    </row>
    <row r="40" spans="1:12" ht="19.5" customHeight="1" x14ac:dyDescent="0.25">
      <c r="A40" s="113">
        <v>45225</v>
      </c>
      <c r="B40" s="113">
        <v>45089</v>
      </c>
      <c r="C40" s="86" t="s">
        <v>5</v>
      </c>
      <c r="D40" s="87" t="s">
        <v>6</v>
      </c>
      <c r="E40" s="88" t="s">
        <v>152</v>
      </c>
      <c r="F40" s="89">
        <v>7</v>
      </c>
      <c r="G40" s="90">
        <v>96.61</v>
      </c>
      <c r="H40" s="111">
        <f>+F40*G40</f>
        <v>676.27</v>
      </c>
      <c r="L40" s="131"/>
    </row>
    <row r="41" spans="1:12" ht="21" customHeight="1" x14ac:dyDescent="0.25">
      <c r="A41" s="80">
        <v>45225</v>
      </c>
      <c r="B41" s="80">
        <v>45089</v>
      </c>
      <c r="C41" s="81" t="s">
        <v>5</v>
      </c>
      <c r="D41" s="82" t="s">
        <v>6</v>
      </c>
      <c r="E41" s="91" t="s">
        <v>92</v>
      </c>
      <c r="F41" s="83">
        <v>0</v>
      </c>
      <c r="G41" s="84">
        <v>62</v>
      </c>
      <c r="H41" s="85">
        <v>0</v>
      </c>
      <c r="L41" s="131"/>
    </row>
    <row r="42" spans="1:12" x14ac:dyDescent="0.25">
      <c r="A42" s="113">
        <v>45225</v>
      </c>
      <c r="B42" s="113">
        <v>45226</v>
      </c>
      <c r="C42" s="86" t="s">
        <v>5</v>
      </c>
      <c r="D42" s="87" t="s">
        <v>6</v>
      </c>
      <c r="E42" s="88" t="s">
        <v>93</v>
      </c>
      <c r="F42" s="89">
        <v>15</v>
      </c>
      <c r="G42" s="90">
        <v>112</v>
      </c>
      <c r="H42" s="111">
        <f>+F42*G42</f>
        <v>1680</v>
      </c>
      <c r="L42" s="131"/>
    </row>
    <row r="43" spans="1:12" x14ac:dyDescent="0.25">
      <c r="A43" s="80">
        <v>45225</v>
      </c>
      <c r="B43" s="80">
        <v>45226</v>
      </c>
      <c r="C43" s="81" t="s">
        <v>5</v>
      </c>
      <c r="D43" s="82" t="s">
        <v>6</v>
      </c>
      <c r="E43" s="91" t="s">
        <v>94</v>
      </c>
      <c r="F43" s="83">
        <v>5</v>
      </c>
      <c r="G43" s="84">
        <v>350.85</v>
      </c>
      <c r="H43" s="85">
        <f>+F43*G43</f>
        <v>1754.25</v>
      </c>
      <c r="L43" s="131"/>
    </row>
    <row r="44" spans="1:12" x14ac:dyDescent="0.25">
      <c r="A44" s="80">
        <v>45225</v>
      </c>
      <c r="B44" s="80">
        <v>45226</v>
      </c>
      <c r="C44" s="86" t="s">
        <v>5</v>
      </c>
      <c r="D44" s="87" t="s">
        <v>6</v>
      </c>
      <c r="E44" s="88" t="s">
        <v>95</v>
      </c>
      <c r="F44" s="89">
        <v>3</v>
      </c>
      <c r="G44" s="90">
        <v>265</v>
      </c>
      <c r="H44" s="111">
        <v>795</v>
      </c>
    </row>
    <row r="45" spans="1:12" x14ac:dyDescent="0.25">
      <c r="A45" s="113">
        <v>45225</v>
      </c>
      <c r="B45" s="113">
        <v>45226</v>
      </c>
      <c r="C45" s="81" t="s">
        <v>5</v>
      </c>
      <c r="D45" s="82" t="s">
        <v>6</v>
      </c>
      <c r="E45" s="91" t="s">
        <v>96</v>
      </c>
      <c r="F45" s="83">
        <v>24</v>
      </c>
      <c r="G45" s="84">
        <v>70</v>
      </c>
      <c r="H45" s="85">
        <f>+F45*G45</f>
        <v>1680</v>
      </c>
    </row>
    <row r="46" spans="1:12" ht="25.5" customHeight="1" x14ac:dyDescent="0.25">
      <c r="A46" s="80">
        <v>44917</v>
      </c>
      <c r="B46" s="80">
        <v>44890</v>
      </c>
      <c r="C46" s="94" t="s">
        <v>5</v>
      </c>
      <c r="D46" s="95" t="s">
        <v>6</v>
      </c>
      <c r="E46" s="96" t="s">
        <v>158</v>
      </c>
      <c r="F46" s="97">
        <v>1</v>
      </c>
      <c r="G46" s="98">
        <v>975</v>
      </c>
      <c r="H46" s="112">
        <v>975</v>
      </c>
    </row>
    <row r="47" spans="1:12" ht="25.5" customHeight="1" x14ac:dyDescent="0.25">
      <c r="A47" s="113">
        <v>45251</v>
      </c>
      <c r="B47" s="113">
        <v>45255</v>
      </c>
      <c r="C47" s="114" t="s">
        <v>5</v>
      </c>
      <c r="D47" s="115" t="s">
        <v>6</v>
      </c>
      <c r="E47" s="116" t="s">
        <v>97</v>
      </c>
      <c r="F47" s="85">
        <v>0</v>
      </c>
      <c r="G47" s="118">
        <v>180</v>
      </c>
      <c r="H47" s="85">
        <v>0</v>
      </c>
    </row>
    <row r="48" spans="1:12" ht="18.75" customHeight="1" x14ac:dyDescent="0.25">
      <c r="A48" s="80">
        <v>45251</v>
      </c>
      <c r="B48" s="80">
        <v>45255</v>
      </c>
      <c r="C48" s="94" t="s">
        <v>5</v>
      </c>
      <c r="D48" s="95" t="s">
        <v>6</v>
      </c>
      <c r="E48" s="96" t="s">
        <v>98</v>
      </c>
      <c r="F48" s="85">
        <v>0</v>
      </c>
      <c r="G48" s="85">
        <v>0</v>
      </c>
      <c r="H48" s="85">
        <v>0</v>
      </c>
    </row>
    <row r="49" spans="1:11" ht="29.25" customHeight="1" x14ac:dyDescent="0.25">
      <c r="A49" s="119"/>
      <c r="B49" s="119"/>
      <c r="C49" s="120"/>
      <c r="D49" s="121"/>
      <c r="E49" s="122"/>
      <c r="F49" s="122"/>
      <c r="G49" s="123" t="s">
        <v>77</v>
      </c>
      <c r="H49" s="124">
        <f>SUM(H6:H48)</f>
        <v>49932.73</v>
      </c>
      <c r="K49" s="131"/>
    </row>
    <row r="50" spans="1:11" x14ac:dyDescent="0.25">
      <c r="A50" s="125"/>
      <c r="B50" s="125"/>
      <c r="C50" s="126"/>
      <c r="D50" s="126"/>
      <c r="E50" s="126"/>
      <c r="F50" s="126"/>
      <c r="G50" s="126"/>
      <c r="H50" s="126"/>
    </row>
    <row r="51" spans="1:11" x14ac:dyDescent="0.25">
      <c r="A51" s="125"/>
      <c r="B51" s="125"/>
      <c r="C51" s="126"/>
      <c r="D51" s="126"/>
      <c r="E51" s="126"/>
      <c r="F51" s="126"/>
      <c r="G51" s="126"/>
      <c r="H51" s="126"/>
      <c r="J51" s="132"/>
    </row>
    <row r="52" spans="1:11" x14ac:dyDescent="0.25">
      <c r="A52" s="125"/>
      <c r="B52" s="125"/>
      <c r="C52" s="126"/>
      <c r="D52" s="126"/>
      <c r="E52" s="126"/>
      <c r="F52" s="126"/>
      <c r="G52" s="126"/>
      <c r="H52" s="126"/>
    </row>
    <row r="53" spans="1:11" x14ac:dyDescent="0.25">
      <c r="A53" s="125"/>
      <c r="B53" s="125"/>
      <c r="C53" s="125"/>
      <c r="D53" s="125"/>
      <c r="E53" s="127" t="s">
        <v>155</v>
      </c>
      <c r="F53" s="125"/>
      <c r="G53" s="125"/>
      <c r="H53" s="125"/>
      <c r="K53" s="131"/>
    </row>
    <row r="54" spans="1:11" x14ac:dyDescent="0.25">
      <c r="A54" s="128"/>
      <c r="B54" s="129"/>
      <c r="C54" s="127" t="s">
        <v>153</v>
      </c>
      <c r="D54" s="127"/>
      <c r="E54" s="125" t="s">
        <v>156</v>
      </c>
      <c r="F54" s="127"/>
      <c r="G54" s="125"/>
      <c r="H54" s="125"/>
    </row>
    <row r="55" spans="1:11" x14ac:dyDescent="0.25">
      <c r="B55" s="15" t="s">
        <v>165</v>
      </c>
      <c r="C55" t="s">
        <v>154</v>
      </c>
      <c r="D55" s="15"/>
      <c r="E55" s="15"/>
    </row>
  </sheetData>
  <mergeCells count="1">
    <mergeCell ref="C3:H3"/>
  </mergeCells>
  <pageMargins left="0.7" right="0.7" top="0.75" bottom="0.75" header="0.3" footer="0.3"/>
  <pageSetup paperSize="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040DE-93BF-479A-AAA5-3ECA97FE45F0}">
  <dimension ref="A2:B23"/>
  <sheetViews>
    <sheetView topLeftCell="A9" workbookViewId="0">
      <selection activeCell="G17" sqref="G17"/>
    </sheetView>
  </sheetViews>
  <sheetFormatPr baseColWidth="10" defaultRowHeight="15" x14ac:dyDescent="0.25"/>
  <cols>
    <col min="1" max="1" width="39.5703125" customWidth="1"/>
    <col min="2" max="2" width="21.42578125" customWidth="1"/>
  </cols>
  <sheetData>
    <row r="2" spans="1:2" ht="24" x14ac:dyDescent="0.4">
      <c r="A2" s="144" t="s">
        <v>180</v>
      </c>
      <c r="B2" s="144"/>
    </row>
    <row r="3" spans="1:2" ht="18.75" x14ac:dyDescent="0.3">
      <c r="A3" s="133" t="s">
        <v>181</v>
      </c>
      <c r="B3" s="133" t="s">
        <v>182</v>
      </c>
    </row>
    <row r="4" spans="1:2" ht="56.25" x14ac:dyDescent="0.25">
      <c r="A4" s="134" t="s">
        <v>70</v>
      </c>
      <c r="B4" s="135">
        <v>3</v>
      </c>
    </row>
    <row r="5" spans="1:2" ht="37.5" x14ac:dyDescent="0.25">
      <c r="A5" s="134" t="s">
        <v>177</v>
      </c>
      <c r="B5" s="135">
        <v>1</v>
      </c>
    </row>
    <row r="6" spans="1:2" ht="112.5" x14ac:dyDescent="0.25">
      <c r="A6" s="134" t="s">
        <v>176</v>
      </c>
      <c r="B6" s="135">
        <v>3</v>
      </c>
    </row>
    <row r="7" spans="1:2" ht="56.25" x14ac:dyDescent="0.25">
      <c r="A7" s="134" t="s">
        <v>25</v>
      </c>
      <c r="B7" s="135">
        <v>2</v>
      </c>
    </row>
    <row r="8" spans="1:2" ht="56.25" x14ac:dyDescent="0.25">
      <c r="A8" s="134" t="s">
        <v>26</v>
      </c>
      <c r="B8" s="135">
        <v>3</v>
      </c>
    </row>
    <row r="9" spans="1:2" ht="56.25" x14ac:dyDescent="0.25">
      <c r="A9" s="134" t="s">
        <v>27</v>
      </c>
      <c r="B9" s="135">
        <v>4</v>
      </c>
    </row>
    <row r="10" spans="1:2" ht="56.25" x14ac:dyDescent="0.25">
      <c r="A10" s="134" t="s">
        <v>28</v>
      </c>
      <c r="B10" s="135">
        <v>2</v>
      </c>
    </row>
    <row r="11" spans="1:2" ht="37.5" x14ac:dyDescent="0.25">
      <c r="A11" s="134" t="s">
        <v>40</v>
      </c>
      <c r="B11" s="135">
        <v>3</v>
      </c>
    </row>
    <row r="12" spans="1:2" ht="56.25" x14ac:dyDescent="0.25">
      <c r="A12" s="134" t="s">
        <v>39</v>
      </c>
      <c r="B12" s="135">
        <v>6</v>
      </c>
    </row>
    <row r="13" spans="1:2" ht="18.75" x14ac:dyDescent="0.25">
      <c r="A13" s="134" t="s">
        <v>37</v>
      </c>
      <c r="B13" s="135">
        <v>12</v>
      </c>
    </row>
    <row r="14" spans="1:2" ht="18.75" x14ac:dyDescent="0.25">
      <c r="A14" s="134" t="s">
        <v>166</v>
      </c>
      <c r="B14" s="135">
        <v>2</v>
      </c>
    </row>
    <row r="15" spans="1:2" ht="18.75" x14ac:dyDescent="0.25">
      <c r="A15" s="134" t="s">
        <v>17</v>
      </c>
      <c r="B15" s="135">
        <v>2</v>
      </c>
    </row>
    <row r="16" spans="1:2" ht="18.75" x14ac:dyDescent="0.25">
      <c r="A16" s="134" t="s">
        <v>12</v>
      </c>
      <c r="B16" s="135">
        <v>1</v>
      </c>
    </row>
    <row r="17" spans="1:2" ht="18.75" x14ac:dyDescent="0.25">
      <c r="A17" s="134" t="s">
        <v>13</v>
      </c>
      <c r="B17" s="135">
        <v>1</v>
      </c>
    </row>
    <row r="18" spans="1:2" ht="18.75" x14ac:dyDescent="0.25">
      <c r="A18" s="134" t="s">
        <v>14</v>
      </c>
      <c r="B18" s="135">
        <v>1</v>
      </c>
    </row>
    <row r="19" spans="1:2" ht="18.75" x14ac:dyDescent="0.25">
      <c r="A19" s="134" t="s">
        <v>21</v>
      </c>
      <c r="B19" s="135">
        <v>1</v>
      </c>
    </row>
    <row r="20" spans="1:2" ht="18.75" x14ac:dyDescent="0.25">
      <c r="A20" s="134" t="s">
        <v>19</v>
      </c>
      <c r="B20" s="135">
        <v>1</v>
      </c>
    </row>
    <row r="21" spans="1:2" ht="18.75" x14ac:dyDescent="0.25">
      <c r="A21" s="134" t="s">
        <v>20</v>
      </c>
      <c r="B21" s="135">
        <v>15</v>
      </c>
    </row>
    <row r="22" spans="1:2" ht="18.75" x14ac:dyDescent="0.25">
      <c r="A22" s="134" t="s">
        <v>60</v>
      </c>
      <c r="B22" s="136">
        <v>6</v>
      </c>
    </row>
    <row r="23" spans="1:2" ht="18.75" x14ac:dyDescent="0.25">
      <c r="A23" s="137" t="s">
        <v>178</v>
      </c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Inventario M. de Oficina Feb 24</vt:lpstr>
      <vt:lpstr>Inventario M. de Limpieza Feb24</vt:lpstr>
      <vt:lpstr>Inventario M. de Oficina MAR24</vt:lpstr>
      <vt:lpstr>Inventario M. de Limpieza MAR24</vt:lpstr>
      <vt:lpstr>LISTADO OBSELETO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P. Montilla</dc:creator>
  <cp:lastModifiedBy>Ysaac Julio Vargas Castillo</cp:lastModifiedBy>
  <cp:lastPrinted>2024-04-03T17:27:12Z</cp:lastPrinted>
  <dcterms:created xsi:type="dcterms:W3CDTF">2024-03-06T12:48:45Z</dcterms:created>
  <dcterms:modified xsi:type="dcterms:W3CDTF">2024-04-03T18:52:36Z</dcterms:modified>
</cp:coreProperties>
</file>