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ficial-OAI\Desktop\PORTAL DE TRANSPARENCIA\2025\Febrero\Ejecucion presupuesto\"/>
    </mc:Choice>
  </mc:AlternateContent>
  <xr:revisionPtr revIDLastSave="0" documentId="8_{010FE5FC-B58D-491B-81CD-32862ACC412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<sst xmlns="http://schemas.openxmlformats.org/spreadsheetml/2006/main" count="113" uniqueCount="113">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</sst>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G40" sqref="G40"/>
    </sheetView>
  </sheetViews>
  <sheetFormatPr baseColWidth="10" defaultColWidth="9.1796875" defaultRowHeight="14.5" x14ac:dyDescent="0.35"/>
  <cols>
    <col min="1" max="1" width="73.1796875" customWidth="1"/>
    <col min="2" max="2" width="14.26953125" customWidth="1"/>
    <col min="3" max="3" width="13.7265625" customWidth="1"/>
    <col min="4" max="5" width="13.453125" customWidth="1"/>
    <col min="6" max="9" width="12.54296875" bestFit="1" customWidth="1"/>
    <col min="10" max="10" width="13.54296875" bestFit="1" customWidth="1"/>
    <col min="11" max="17" width="13.54296875" customWidth="1"/>
    <col min="18" max="18" width="15.54296875" customWidth="1"/>
    <col min="19" max="19" width="13.1796875" bestFit="1" customWidth="1"/>
    <col min="20" max="20" width="96.7265625" bestFit="1" customWidth="1"/>
    <col min="21" max="21" width="10.81640625" bestFit="1" customWidth="1"/>
    <col min="22" max="29" width="6" bestFit="1" customWidth="1"/>
    <col min="30" max="31" width="7" bestFit="1" customWidth="1"/>
  </cols>
  <sheetData>
    <row r="7" spans="1:31" ht="18.5" x14ac:dyDescent="0.4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5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5" x14ac:dyDescent="0.3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5" x14ac:dyDescent="0.3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3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6.5" x14ac:dyDescent="0.3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5" x14ac:dyDescent="0.35">
      <c r="A13" s="12" t="s">
        <v>1</v>
      </c>
      <c r="B13" s="31">
        <f>B15+B93</f>
        <v>49000000</v>
      </c>
      <c r="C13" s="31">
        <f>C15+C93</f>
        <v>0</v>
      </c>
      <c r="D13" s="31">
        <f>D15+D93</f>
        <v>22925496</v>
      </c>
      <c r="E13" s="31">
        <f>SUM(B13:D13)</f>
        <v>71925496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" thickBot="1" x14ac:dyDescent="0.4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thickBot="1" x14ac:dyDescent="0.4">
      <c r="A15" s="28" t="s">
        <v>2</v>
      </c>
      <c r="B15" s="93">
        <f>+B16+B22+B32+B42+B58+B68</f>
        <v>49000000</v>
      </c>
      <c r="C15" s="93">
        <f>+C16+C22+C32+C42+C58+C68</f>
        <v>0</v>
      </c>
      <c r="D15" s="93">
        <f>+D16+D22+D32+D42+D58+D68</f>
        <v>22925496</v>
      </c>
      <c r="E15" s="65">
        <f>SUM(B15:D15)</f>
        <v>71925496</v>
      </c>
      <c r="F15" s="101">
        <f t="shared" ref="F15:K15" si="0">+F16+F22+F32+F42+F58+F68</f>
        <v>5336535.08</v>
      </c>
      <c r="G15" s="25">
        <f t="shared" si="0"/>
        <v>4261993.8599999994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9598528.9399999995</v>
      </c>
      <c r="S15" s="5"/>
      <c r="V15" s="4"/>
    </row>
    <row r="16" spans="1:31" ht="15" thickBot="1" x14ac:dyDescent="0.4">
      <c r="A16" s="16" t="s">
        <v>87</v>
      </c>
      <c r="B16" s="33">
        <f>+B17+B18+B19+B20+B21</f>
        <v>48890000</v>
      </c>
      <c r="C16" s="34">
        <f>+C17+C18+C19+C20+C21</f>
        <v>0</v>
      </c>
      <c r="D16" s="34">
        <f>+D17+D18+D19+D20+D21</f>
        <v>600000</v>
      </c>
      <c r="E16" s="65">
        <f>SUM(B16:D16)</f>
        <v>49490000</v>
      </c>
      <c r="F16" s="66">
        <f t="shared" ref="F16:K16" si="2">SUM(F17:F21)</f>
        <v>3274747.51</v>
      </c>
      <c r="G16" s="67">
        <f t="shared" si="2"/>
        <v>3262912.71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6537660.2199999997</v>
      </c>
      <c r="T16" s="8"/>
      <c r="V16" s="4"/>
    </row>
    <row r="17" spans="1:20" x14ac:dyDescent="0.3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2683450</v>
      </c>
      <c r="G17" s="35">
        <v>2671450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23">
        <f>SUM(F17:Q17)</f>
        <v>5354900</v>
      </c>
    </row>
    <row r="18" spans="1:20" x14ac:dyDescent="0.3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>
        <v>186600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371200</v>
      </c>
    </row>
    <row r="19" spans="1:20" ht="18.75" customHeight="1" x14ac:dyDescent="0.3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3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" thickBot="1" x14ac:dyDescent="0.4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>
        <v>404862.71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23">
        <f t="shared" si="5"/>
        <v>811560.22</v>
      </c>
    </row>
    <row r="22" spans="1:20" ht="15" thickBot="1" x14ac:dyDescent="0.4">
      <c r="A22" s="16" t="s">
        <v>8</v>
      </c>
      <c r="B22" s="20">
        <f>SUM(B23:B31)</f>
        <v>100000</v>
      </c>
      <c r="C22" s="72">
        <f t="shared" ref="C22:D22" si="7">SUM(C23:C31)</f>
        <v>0</v>
      </c>
      <c r="D22" s="72">
        <f t="shared" si="7"/>
        <v>16915496</v>
      </c>
      <c r="E22" s="65">
        <f>SUM(B22:D22)</f>
        <v>17015496</v>
      </c>
      <c r="F22" s="73">
        <f t="shared" ref="F22:Q22" si="8">SUM(F23:F31)</f>
        <v>2061787.5699999998</v>
      </c>
      <c r="G22" s="72">
        <f t="shared" si="8"/>
        <v>619314.80000000005</v>
      </c>
      <c r="H22" s="72">
        <f t="shared" si="8"/>
        <v>0</v>
      </c>
      <c r="I22" s="34">
        <f t="shared" si="8"/>
        <v>0</v>
      </c>
      <c r="J22" s="34">
        <f t="shared" si="8"/>
        <v>0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2681102.37</v>
      </c>
      <c r="T22" s="8"/>
    </row>
    <row r="23" spans="1:20" x14ac:dyDescent="0.35">
      <c r="A23" s="15" t="s">
        <v>9</v>
      </c>
      <c r="B23" s="35">
        <v>0</v>
      </c>
      <c r="C23" s="17"/>
      <c r="D23" s="17">
        <v>3162120</v>
      </c>
      <c r="E23" s="68">
        <f>SUM(B23:D23)</f>
        <v>3162120</v>
      </c>
      <c r="F23" s="35">
        <v>349368.26</v>
      </c>
      <c r="G23" s="35">
        <v>51307.45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7">
        <f>SUM(F23:Q23)</f>
        <v>400675.71</v>
      </c>
    </row>
    <row r="24" spans="1:20" x14ac:dyDescent="0.35">
      <c r="A24" s="15" t="s">
        <v>10</v>
      </c>
      <c r="B24" s="36">
        <v>0</v>
      </c>
      <c r="C24" s="23"/>
      <c r="D24" s="23"/>
      <c r="E24" s="68">
        <f t="shared" ref="E24:E31" si="9">SUM(B24:D24)</f>
        <v>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35">
      <c r="A25" s="15" t="s">
        <v>11</v>
      </c>
      <c r="B25" s="36">
        <v>0</v>
      </c>
      <c r="C25" s="23"/>
      <c r="D25" s="23"/>
      <c r="E25" s="68">
        <f t="shared" si="9"/>
        <v>0</v>
      </c>
      <c r="F25" s="36"/>
      <c r="G25" s="36"/>
      <c r="H25" s="36"/>
      <c r="I25" s="35"/>
      <c r="J25" s="35"/>
      <c r="K25" s="35"/>
      <c r="L25" s="35"/>
      <c r="M25" s="36"/>
      <c r="N25" s="35"/>
      <c r="O25" s="35"/>
      <c r="P25" s="35"/>
      <c r="Q25" s="35"/>
      <c r="R25" s="17">
        <f t="shared" si="10"/>
        <v>0</v>
      </c>
    </row>
    <row r="26" spans="1:20" ht="18" customHeight="1" x14ac:dyDescent="0.35">
      <c r="A26" s="15" t="s">
        <v>12</v>
      </c>
      <c r="B26" s="36">
        <v>0</v>
      </c>
      <c r="C26" s="23"/>
      <c r="D26" s="23"/>
      <c r="E26" s="68">
        <f t="shared" si="9"/>
        <v>0</v>
      </c>
      <c r="F26" s="36"/>
      <c r="G26" s="36"/>
      <c r="H26" s="36"/>
      <c r="I26" s="35"/>
      <c r="J26" s="35"/>
      <c r="K26" s="35"/>
      <c r="L26" s="35"/>
      <c r="M26" s="36"/>
      <c r="N26" s="35"/>
      <c r="O26" s="35"/>
      <c r="P26" s="35"/>
      <c r="Q26" s="35"/>
      <c r="R26" s="17">
        <f t="shared" si="10"/>
        <v>0</v>
      </c>
    </row>
    <row r="27" spans="1:20" x14ac:dyDescent="0.35">
      <c r="A27" s="15" t="s">
        <v>13</v>
      </c>
      <c r="B27" s="36">
        <v>0</v>
      </c>
      <c r="C27" s="23"/>
      <c r="D27" s="23">
        <v>7680000</v>
      </c>
      <c r="E27" s="68">
        <f t="shared" si="9"/>
        <v>7680000</v>
      </c>
      <c r="F27" s="36">
        <v>1275464.8999999999</v>
      </c>
      <c r="G27" s="36"/>
      <c r="H27" s="36"/>
      <c r="I27" s="36"/>
      <c r="J27" s="36"/>
      <c r="K27" s="35"/>
      <c r="L27" s="35"/>
      <c r="M27" s="36"/>
      <c r="N27" s="35"/>
      <c r="O27" s="35"/>
      <c r="P27" s="35"/>
      <c r="Q27" s="35"/>
      <c r="R27" s="17">
        <f t="shared" si="10"/>
        <v>1275464.8999999999</v>
      </c>
    </row>
    <row r="28" spans="1:20" x14ac:dyDescent="0.35">
      <c r="A28" s="15" t="s">
        <v>14</v>
      </c>
      <c r="B28" s="36">
        <v>0</v>
      </c>
      <c r="C28" s="23"/>
      <c r="D28" s="23">
        <v>5520000</v>
      </c>
      <c r="E28" s="68">
        <f t="shared" si="9"/>
        <v>5520000</v>
      </c>
      <c r="F28" s="36">
        <v>436954.41</v>
      </c>
      <c r="G28" s="36">
        <v>448237.35</v>
      </c>
      <c r="H28" s="36"/>
      <c r="I28" s="36"/>
      <c r="J28" s="36"/>
      <c r="K28" s="35"/>
      <c r="L28" s="35"/>
      <c r="M28" s="36"/>
      <c r="N28" s="35"/>
      <c r="O28" s="35"/>
      <c r="P28" s="35"/>
      <c r="Q28" s="35"/>
      <c r="R28" s="17">
        <f t="shared" si="10"/>
        <v>885191.76</v>
      </c>
    </row>
    <row r="29" spans="1:20" ht="29" x14ac:dyDescent="0.35">
      <c r="A29" s="14" t="s">
        <v>15</v>
      </c>
      <c r="B29" s="36">
        <v>0</v>
      </c>
      <c r="C29" s="23"/>
      <c r="D29" s="23">
        <v>350000</v>
      </c>
      <c r="E29" s="68">
        <f t="shared" si="9"/>
        <v>350000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35">
      <c r="A30" s="15" t="s">
        <v>16</v>
      </c>
      <c r="B30" s="36">
        <v>100000</v>
      </c>
      <c r="C30" s="23"/>
      <c r="D30" s="23"/>
      <c r="E30" s="68">
        <f t="shared" si="9"/>
        <v>100000</v>
      </c>
      <c r="F30" s="36"/>
      <c r="G30" s="36"/>
      <c r="H30" s="36"/>
      <c r="I30" s="36"/>
      <c r="J30" s="36"/>
      <c r="K30" s="35"/>
      <c r="L30" s="35"/>
      <c r="M30" s="36"/>
      <c r="N30" s="35"/>
      <c r="O30" s="35"/>
      <c r="P30" s="35"/>
      <c r="Q30" s="35"/>
      <c r="R30" s="17">
        <f t="shared" si="10"/>
        <v>0</v>
      </c>
    </row>
    <row r="31" spans="1:20" ht="15" thickBot="1" x14ac:dyDescent="0.4">
      <c r="A31" s="15" t="s">
        <v>17</v>
      </c>
      <c r="B31" s="36">
        <v>0</v>
      </c>
      <c r="C31" s="26"/>
      <c r="D31" s="26">
        <v>203376</v>
      </c>
      <c r="E31" s="68">
        <f t="shared" si="9"/>
        <v>203376</v>
      </c>
      <c r="F31" s="54"/>
      <c r="G31" s="54">
        <v>119770</v>
      </c>
      <c r="H31" s="54"/>
      <c r="I31" s="54"/>
      <c r="J31" s="54"/>
      <c r="K31" s="75"/>
      <c r="L31" s="75"/>
      <c r="M31" s="54"/>
      <c r="N31" s="75"/>
      <c r="O31" s="75"/>
      <c r="P31" s="75"/>
      <c r="Q31" s="75"/>
      <c r="R31" s="17">
        <f t="shared" si="10"/>
        <v>119770</v>
      </c>
    </row>
    <row r="32" spans="1:20" ht="15" thickBot="1" x14ac:dyDescent="0.4">
      <c r="A32" s="16" t="s">
        <v>18</v>
      </c>
      <c r="B32" s="20">
        <f>SUM(B33:B41)</f>
        <v>10000</v>
      </c>
      <c r="C32" s="72">
        <f t="shared" ref="C32:D32" si="11">SUM(C33:C41)</f>
        <v>0</v>
      </c>
      <c r="D32" s="72">
        <f t="shared" si="11"/>
        <v>5410000</v>
      </c>
      <c r="E32" s="65">
        <f>SUM(B32:D32)</f>
        <v>5420000</v>
      </c>
      <c r="F32" s="66">
        <f t="shared" ref="F32:Q32" si="12">SUM(F33:F41)</f>
        <v>0</v>
      </c>
      <c r="G32" s="72">
        <f t="shared" si="12"/>
        <v>379766.35</v>
      </c>
      <c r="H32" s="72">
        <f t="shared" si="12"/>
        <v>0</v>
      </c>
      <c r="I32" s="72">
        <f t="shared" si="12"/>
        <v>0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379766.35</v>
      </c>
    </row>
    <row r="33" spans="1:20" x14ac:dyDescent="0.35">
      <c r="A33" s="15" t="s">
        <v>19</v>
      </c>
      <c r="B33" s="36">
        <v>0</v>
      </c>
      <c r="C33" s="17"/>
      <c r="D33" s="17">
        <v>2160000</v>
      </c>
      <c r="E33" s="68">
        <f>SUM(B33:D33)</f>
        <v>2160000</v>
      </c>
      <c r="F33" s="35"/>
      <c r="G33" s="35">
        <v>179766.35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17">
        <f>SUM(F33:Q33)</f>
        <v>179766.35</v>
      </c>
    </row>
    <row r="34" spans="1:20" x14ac:dyDescent="0.35">
      <c r="A34" s="15" t="s">
        <v>20</v>
      </c>
      <c r="B34" s="36">
        <v>0</v>
      </c>
      <c r="C34" s="23"/>
      <c r="D34" s="23"/>
      <c r="E34" s="68">
        <f t="shared" ref="E34:E41" si="13">SUM(B34:D34)</f>
        <v>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35">
      <c r="A35" s="15" t="s">
        <v>21</v>
      </c>
      <c r="B35" s="36">
        <v>10000</v>
      </c>
      <c r="C35" s="23"/>
      <c r="D35" s="23"/>
      <c r="E35" s="68">
        <f t="shared" si="13"/>
        <v>10000</v>
      </c>
      <c r="F35" s="36"/>
      <c r="G35" s="36"/>
      <c r="H35" s="36"/>
      <c r="I35" s="35"/>
      <c r="J35" s="35"/>
      <c r="K35" s="35"/>
      <c r="L35" s="35"/>
      <c r="M35" s="23"/>
      <c r="N35" s="17"/>
      <c r="O35" s="17"/>
      <c r="P35" s="17"/>
      <c r="Q35" s="17"/>
      <c r="R35" s="17">
        <f t="shared" si="14"/>
        <v>0</v>
      </c>
    </row>
    <row r="36" spans="1:20" x14ac:dyDescent="0.35">
      <c r="A36" s="15" t="s">
        <v>22</v>
      </c>
      <c r="B36" s="36">
        <v>0</v>
      </c>
      <c r="C36" s="23"/>
      <c r="D36" s="23"/>
      <c r="E36" s="68">
        <f t="shared" si="13"/>
        <v>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35">
      <c r="A37" s="15" t="s">
        <v>23</v>
      </c>
      <c r="B37" s="36">
        <v>0</v>
      </c>
      <c r="C37" s="23"/>
      <c r="D37" s="23">
        <v>0</v>
      </c>
      <c r="E37" s="68">
        <f t="shared" si="13"/>
        <v>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35">
      <c r="A38" s="29" t="s">
        <v>24</v>
      </c>
      <c r="B38" s="36">
        <v>0</v>
      </c>
      <c r="C38" s="23"/>
      <c r="D38" s="23"/>
      <c r="E38" s="68">
        <f t="shared" si="13"/>
        <v>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35">
      <c r="A39" s="15" t="s">
        <v>25</v>
      </c>
      <c r="B39" s="36"/>
      <c r="C39" s="23"/>
      <c r="D39" s="23">
        <v>2450000</v>
      </c>
      <c r="E39" s="68">
        <f t="shared" si="13"/>
        <v>2450000</v>
      </c>
      <c r="F39" s="36"/>
      <c r="G39" s="36">
        <v>200000</v>
      </c>
      <c r="H39" s="36"/>
      <c r="I39" s="36"/>
      <c r="J39" s="36"/>
      <c r="K39" s="35"/>
      <c r="L39" s="35"/>
      <c r="M39" s="36"/>
      <c r="N39" s="35"/>
      <c r="O39" s="35"/>
      <c r="P39" s="35"/>
      <c r="Q39" s="35"/>
      <c r="R39" s="17">
        <f t="shared" si="14"/>
        <v>200000</v>
      </c>
      <c r="S39" s="8"/>
    </row>
    <row r="40" spans="1:20" x14ac:dyDescent="0.3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" thickBot="1" x14ac:dyDescent="0.4">
      <c r="A41" s="15" t="s">
        <v>27</v>
      </c>
      <c r="B41" s="36">
        <v>0</v>
      </c>
      <c r="C41" s="26"/>
      <c r="D41" s="78">
        <v>800000</v>
      </c>
      <c r="E41" s="68">
        <f t="shared" si="13"/>
        <v>800000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17">
        <f t="shared" si="14"/>
        <v>0</v>
      </c>
    </row>
    <row r="42" spans="1:20" s="7" customFormat="1" ht="15" thickBot="1" x14ac:dyDescent="0.4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3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3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3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3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3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3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" thickBot="1" x14ac:dyDescent="0.4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" thickBot="1" x14ac:dyDescent="0.4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3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3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3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3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3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3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" thickBot="1" x14ac:dyDescent="0.4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" thickBot="1" x14ac:dyDescent="0.4">
      <c r="A58" s="38" t="s">
        <v>44</v>
      </c>
      <c r="B58" s="62">
        <f>SUM(B59:B67)</f>
        <v>0</v>
      </c>
      <c r="C58" s="34">
        <f t="shared" ref="C58:D58" si="22">SUM(C59:C67)</f>
        <v>0</v>
      </c>
      <c r="D58" s="58">
        <f t="shared" si="22"/>
        <v>0</v>
      </c>
      <c r="E58" s="65">
        <f>SUM(B58:D58)</f>
        <v>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35">
      <c r="A59" s="37" t="s">
        <v>45</v>
      </c>
      <c r="B59" s="24"/>
      <c r="C59" s="17"/>
      <c r="D59" s="11"/>
      <c r="E59" s="68"/>
      <c r="F59" s="75"/>
      <c r="G59" s="75"/>
      <c r="H59" s="75"/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0</v>
      </c>
    </row>
    <row r="60" spans="1:21" x14ac:dyDescent="0.3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5">SUM(F60:Q60)</f>
        <v>0</v>
      </c>
    </row>
    <row r="61" spans="1:21" x14ac:dyDescent="0.3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3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35">
      <c r="A63" s="37" t="s">
        <v>49</v>
      </c>
      <c r="B63" s="24"/>
      <c r="C63" s="36"/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35">
      <c r="A64" s="37" t="s">
        <v>50</v>
      </c>
      <c r="B64" s="24"/>
      <c r="C64" s="36"/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3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3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4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" thickBot="1" x14ac:dyDescent="0.4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3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3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3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29.5" thickBot="1" x14ac:dyDescent="0.4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" thickBot="1" x14ac:dyDescent="0.4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3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" thickBot="1" x14ac:dyDescent="0.4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" thickBot="1" x14ac:dyDescent="0.4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3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3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" thickBot="1" x14ac:dyDescent="0.4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" thickBot="1" x14ac:dyDescent="0.4">
      <c r="A80" s="42" t="s">
        <v>66</v>
      </c>
      <c r="B80" s="43">
        <f>+B15</f>
        <v>49000000</v>
      </c>
      <c r="C80" s="61">
        <f>+C15</f>
        <v>0</v>
      </c>
      <c r="D80" s="97">
        <f>+D15</f>
        <v>22925496</v>
      </c>
      <c r="E80" s="63">
        <f>SUM(B80:D80)</f>
        <v>71925496</v>
      </c>
      <c r="F80" s="60">
        <f t="shared" ref="F80:Q80" si="38">+F16+F22+F32+F42+F58</f>
        <v>5336535.08</v>
      </c>
      <c r="G80" s="57">
        <f t="shared" si="38"/>
        <v>4261993.8599999994</v>
      </c>
      <c r="H80" s="57">
        <f t="shared" si="38"/>
        <v>0</v>
      </c>
      <c r="I80" s="92">
        <f t="shared" si="38"/>
        <v>0</v>
      </c>
      <c r="J80" s="92">
        <f t="shared" si="38"/>
        <v>0</v>
      </c>
      <c r="K80" s="92">
        <f t="shared" si="38"/>
        <v>0</v>
      </c>
      <c r="L80" s="92">
        <f t="shared" si="38"/>
        <v>0</v>
      </c>
      <c r="M80" s="63">
        <f t="shared" si="38"/>
        <v>0</v>
      </c>
      <c r="N80" s="63">
        <f t="shared" si="38"/>
        <v>0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9598528.9399999995</v>
      </c>
    </row>
    <row r="81" spans="1:20" ht="15" thickBot="1" x14ac:dyDescent="0.4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3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3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" thickBot="1" x14ac:dyDescent="0.4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" thickBot="1" x14ac:dyDescent="0.4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3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3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3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" thickBot="1" x14ac:dyDescent="0.4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" thickBot="1" x14ac:dyDescent="0.4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4">
      <c r="A91" s="18" t="s">
        <v>77</v>
      </c>
      <c r="B91" s="27">
        <f>+B80+B90</f>
        <v>49000000</v>
      </c>
      <c r="C91" s="27">
        <f>+C80+C90</f>
        <v>0</v>
      </c>
      <c r="D91" s="27">
        <f>+D80+D90</f>
        <v>22925496</v>
      </c>
      <c r="E91" s="87">
        <f>SUM(B91:D91)</f>
        <v>71925496</v>
      </c>
      <c r="F91" s="27">
        <f t="shared" ref="F91:R91" si="41">+F80+F90</f>
        <v>5336535.08</v>
      </c>
      <c r="G91" s="27">
        <f t="shared" si="41"/>
        <v>4261993.8599999994</v>
      </c>
      <c r="H91" s="27">
        <f t="shared" si="41"/>
        <v>0</v>
      </c>
      <c r="I91" s="27">
        <f t="shared" si="41"/>
        <v>0</v>
      </c>
      <c r="J91" s="27">
        <f t="shared" si="41"/>
        <v>0</v>
      </c>
      <c r="K91" s="27">
        <f t="shared" si="41"/>
        <v>0</v>
      </c>
      <c r="L91" s="27">
        <f t="shared" si="41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9598528.9399999995</v>
      </c>
      <c r="T91" s="8"/>
    </row>
    <row r="92" spans="1:20" ht="15" thickTop="1" x14ac:dyDescent="0.35">
      <c r="A92" s="7" t="s">
        <v>81</v>
      </c>
      <c r="R92" s="8"/>
    </row>
    <row r="93" spans="1:20" x14ac:dyDescent="0.35">
      <c r="A93" s="2" t="s">
        <v>82</v>
      </c>
    </row>
    <row r="94" spans="1:20" x14ac:dyDescent="0.35">
      <c r="A94" s="2" t="s">
        <v>83</v>
      </c>
    </row>
    <row r="95" spans="1:20" x14ac:dyDescent="0.35">
      <c r="A95" s="2" t="s">
        <v>84</v>
      </c>
    </row>
    <row r="96" spans="1:20" x14ac:dyDescent="0.35">
      <c r="A96" s="2" t="s">
        <v>85</v>
      </c>
    </row>
    <row r="97" spans="1:18" x14ac:dyDescent="0.35">
      <c r="A97" s="2" t="s">
        <v>86</v>
      </c>
    </row>
    <row r="98" spans="1:18" x14ac:dyDescent="0.35">
      <c r="A98" s="2" t="s">
        <v>88</v>
      </c>
    </row>
    <row r="99" spans="1:18" x14ac:dyDescent="0.35">
      <c r="A99" s="2"/>
    </row>
    <row r="100" spans="1:18" x14ac:dyDescent="0.35">
      <c r="A100" s="53"/>
    </row>
    <row r="101" spans="1:18" x14ac:dyDescent="0.3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35">
      <c r="A102" s="53"/>
    </row>
    <row r="103" spans="1:18" x14ac:dyDescent="0.35">
      <c r="A103" s="56"/>
    </row>
    <row r="104" spans="1:18" x14ac:dyDescent="0.3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3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35">
      <c r="A106" s="53"/>
    </row>
    <row r="107" spans="1:18" x14ac:dyDescent="0.3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35">
      <c r="A108" s="55"/>
      <c r="B108" s="55"/>
      <c r="C108" s="55"/>
      <c r="D108" s="55"/>
      <c r="E108" s="55"/>
    </row>
    <row r="109" spans="1:18" x14ac:dyDescent="0.35">
      <c r="A109" s="55"/>
    </row>
    <row r="110" spans="1:18" x14ac:dyDescent="0.3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3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2025-03-03T12:45:26Z</cp:lastPrinted>
  <dcterms:created xsi:type="dcterms:W3CDTF">2018-04-17T18:57:16Z</dcterms:created>
  <dcterms:modified xsi:type="dcterms:W3CDTF">2025-03-06T20:06:23Z</dcterms:modified>
  <cp:category/>
  <cp:contentStatus/>
</cp:coreProperties>
</file>