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56FC47DD-BDD8-482F-A406-03D19F9F91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<sst xmlns="http://schemas.openxmlformats.org/spreadsheetml/2006/main" count="113" uniqueCount="113">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</sst>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topLeftCell="A12" zoomScaleNormal="100" workbookViewId="0">
      <selection activeCell="L61" sqref="L61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6564513.9699999997</v>
      </c>
      <c r="K15" s="25">
        <f t="shared" si="0"/>
        <v>5273179.57</v>
      </c>
      <c r="L15" s="25">
        <f t="shared" ref="L15:Q15" si="1">+L16+L22+L32+L42+L58+L68</f>
        <v>5966060.1500000004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40592470.759999998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3313433.82</v>
      </c>
      <c r="K16" s="67">
        <f t="shared" si="2"/>
        <v>3296140.32</v>
      </c>
      <c r="L16" s="67">
        <f t="shared" ref="L16" si="3">SUM(L17:L21)</f>
        <v>3468753.67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25894735.309999999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>
        <v>2722950</v>
      </c>
      <c r="K17" s="35">
        <v>2707950</v>
      </c>
      <c r="L17" s="35">
        <v>2669450</v>
      </c>
      <c r="M17" s="35"/>
      <c r="N17" s="35"/>
      <c r="O17" s="35"/>
      <c r="P17" s="35"/>
      <c r="Q17" s="35"/>
      <c r="R17" s="23">
        <f>SUM(F17:Q17)</f>
        <v>18884650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>
        <v>176600</v>
      </c>
      <c r="K18" s="36">
        <v>176600</v>
      </c>
      <c r="L18" s="36">
        <v>393600</v>
      </c>
      <c r="M18" s="36"/>
      <c r="N18" s="36"/>
      <c r="O18" s="36"/>
      <c r="P18" s="36"/>
      <c r="Q18" s="36"/>
      <c r="R18" s="23">
        <f t="shared" ref="R18:R21" si="5">SUM(F18:Q18)</f>
        <v>4143708.33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>
        <v>413883.82</v>
      </c>
      <c r="K21" s="71">
        <v>411590.32</v>
      </c>
      <c r="L21" s="71">
        <v>405703.67</v>
      </c>
      <c r="M21" s="71"/>
      <c r="N21" s="71"/>
      <c r="O21" s="71"/>
      <c r="P21" s="71"/>
      <c r="Q21" s="71"/>
      <c r="R21" s="23">
        <f t="shared" si="5"/>
        <v>2866376.98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2671108.89</v>
      </c>
      <c r="K22" s="34">
        <f t="shared" si="8"/>
        <v>1440398.7600000002</v>
      </c>
      <c r="L22" s="34">
        <f t="shared" si="8"/>
        <v>1434093.97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11255883.700000001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>
        <v>224792.21</v>
      </c>
      <c r="K23" s="35">
        <v>206269.34</v>
      </c>
      <c r="L23" s="35">
        <v>221064.67</v>
      </c>
      <c r="M23" s="35"/>
      <c r="N23" s="35"/>
      <c r="O23" s="35"/>
      <c r="P23" s="35"/>
      <c r="Q23" s="35"/>
      <c r="R23" s="17">
        <f>SUM(F23:Q23)</f>
        <v>1479832.57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>
        <v>1634320.62</v>
      </c>
      <c r="K25" s="35">
        <v>130402.56</v>
      </c>
      <c r="L25" s="35">
        <v>231595.81</v>
      </c>
      <c r="M25" s="36"/>
      <c r="N25" s="35"/>
      <c r="O25" s="35"/>
      <c r="P25" s="35"/>
      <c r="Q25" s="35"/>
      <c r="R25" s="17">
        <f t="shared" si="10"/>
        <v>3368900.8000000003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>
        <v>25000</v>
      </c>
      <c r="K26" s="35">
        <v>185584.84</v>
      </c>
      <c r="L26" s="35"/>
      <c r="M26" s="36"/>
      <c r="N26" s="35"/>
      <c r="O26" s="35"/>
      <c r="P26" s="35"/>
      <c r="Q26" s="35"/>
      <c r="R26" s="17">
        <f t="shared" si="10"/>
        <v>210584.84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>
        <v>59629.8</v>
      </c>
      <c r="K27" s="35">
        <v>59629.8</v>
      </c>
      <c r="L27" s="35">
        <v>145958.28</v>
      </c>
      <c r="M27" s="36"/>
      <c r="N27" s="35"/>
      <c r="O27" s="35"/>
      <c r="P27" s="35"/>
      <c r="Q27" s="35"/>
      <c r="R27" s="17">
        <f t="shared" si="10"/>
        <v>1629541.67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>
        <v>488672.32</v>
      </c>
      <c r="K28" s="35">
        <v>488672.32</v>
      </c>
      <c r="L28" s="35">
        <v>489932.32</v>
      </c>
      <c r="M28" s="36"/>
      <c r="N28" s="35"/>
      <c r="O28" s="35"/>
      <c r="P28" s="35"/>
      <c r="Q28" s="35"/>
      <c r="R28" s="17">
        <f t="shared" si="10"/>
        <v>3437837.0899999994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>
        <v>75809.100000000006</v>
      </c>
      <c r="L29" s="35">
        <v>150000</v>
      </c>
      <c r="M29" s="36"/>
      <c r="N29" s="35"/>
      <c r="O29" s="35"/>
      <c r="P29" s="35"/>
      <c r="Q29" s="35"/>
      <c r="R29" s="17">
        <f t="shared" si="10"/>
        <v>225809.1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>
        <v>119921.8</v>
      </c>
      <c r="L30" s="35">
        <v>18483.89</v>
      </c>
      <c r="M30" s="36"/>
      <c r="N30" s="35"/>
      <c r="O30" s="35"/>
      <c r="P30" s="35"/>
      <c r="Q30" s="35"/>
      <c r="R30" s="17">
        <f t="shared" si="10"/>
        <v>193745.69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>
        <v>238693.94</v>
      </c>
      <c r="K31" s="75">
        <v>174109</v>
      </c>
      <c r="L31" s="75">
        <v>177059</v>
      </c>
      <c r="M31" s="54"/>
      <c r="N31" s="75"/>
      <c r="O31" s="75"/>
      <c r="P31" s="75"/>
      <c r="Q31" s="75"/>
      <c r="R31" s="17">
        <f t="shared" si="10"/>
        <v>709631.94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579971.26</v>
      </c>
      <c r="K32" s="72">
        <f t="shared" si="12"/>
        <v>536640.49</v>
      </c>
      <c r="L32" s="72">
        <f t="shared" si="12"/>
        <v>652889.19000000006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3031528.43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>
        <v>198620.96</v>
      </c>
      <c r="K33" s="35">
        <v>181126</v>
      </c>
      <c r="L33" s="35">
        <v>178159.42</v>
      </c>
      <c r="M33" s="35"/>
      <c r="N33" s="35"/>
      <c r="O33" s="35"/>
      <c r="P33" s="35"/>
      <c r="Q33" s="35"/>
      <c r="R33" s="17">
        <f>SUM(F33:Q33)</f>
        <v>1105169.5699999998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>
        <v>25842</v>
      </c>
      <c r="L34" s="35">
        <v>15160</v>
      </c>
      <c r="M34" s="36"/>
      <c r="N34" s="35"/>
      <c r="O34" s="35"/>
      <c r="P34" s="35"/>
      <c r="Q34" s="35"/>
      <c r="R34" s="17">
        <f t="shared" ref="R34:R41" si="14">SUM(F34:Q34)</f>
        <v>41002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>
        <v>47388.800000000003</v>
      </c>
      <c r="K35" s="35"/>
      <c r="L35" s="35"/>
      <c r="M35" s="23"/>
      <c r="N35" s="17"/>
      <c r="O35" s="17"/>
      <c r="P35" s="17"/>
      <c r="Q35" s="17"/>
      <c r="R35" s="17">
        <f t="shared" si="14"/>
        <v>47388.800000000003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>
        <v>35048.49</v>
      </c>
      <c r="L36" s="35"/>
      <c r="M36" s="36"/>
      <c r="N36" s="35"/>
      <c r="O36" s="35"/>
      <c r="P36" s="35"/>
      <c r="Q36" s="35"/>
      <c r="R36" s="17">
        <f t="shared" si="14"/>
        <v>35048.49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>
        <v>84016</v>
      </c>
      <c r="L37" s="35"/>
      <c r="M37" s="36"/>
      <c r="N37" s="35"/>
      <c r="O37" s="35"/>
      <c r="P37" s="35"/>
      <c r="Q37" s="35"/>
      <c r="R37" s="17">
        <f t="shared" si="14"/>
        <v>84016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>
        <v>6236.59</v>
      </c>
      <c r="M38" s="36"/>
      <c r="N38" s="35"/>
      <c r="O38" s="35"/>
      <c r="P38" s="35"/>
      <c r="Q38" s="35"/>
      <c r="R38" s="17">
        <f t="shared" si="14"/>
        <v>6236.59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>
        <v>200000</v>
      </c>
      <c r="K39" s="35">
        <v>210608</v>
      </c>
      <c r="L39" s="35">
        <v>400000</v>
      </c>
      <c r="M39" s="36"/>
      <c r="N39" s="35"/>
      <c r="O39" s="35"/>
      <c r="P39" s="35"/>
      <c r="Q39" s="35"/>
      <c r="R39" s="17">
        <f t="shared" si="14"/>
        <v>1420553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>
        <v>133961.5</v>
      </c>
      <c r="K41" s="75"/>
      <c r="L41" s="75">
        <v>53333.18</v>
      </c>
      <c r="M41" s="75"/>
      <c r="N41" s="75"/>
      <c r="O41" s="75"/>
      <c r="P41" s="75"/>
      <c r="Q41" s="75"/>
      <c r="R41" s="17">
        <f t="shared" si="14"/>
        <v>292113.98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410323.32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410323.32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>
        <v>212333.32</v>
      </c>
      <c r="M59" s="75"/>
      <c r="N59" s="36"/>
      <c r="O59" s="35"/>
      <c r="P59" s="35"/>
      <c r="Q59" s="35"/>
      <c r="R59" s="17">
        <f>SUM(F59:Q59)</f>
        <v>212333.32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>
        <v>197990</v>
      </c>
      <c r="M60" s="36"/>
      <c r="N60" s="36"/>
      <c r="O60" s="35"/>
      <c r="P60" s="35"/>
      <c r="Q60" s="35"/>
      <c r="R60" s="17">
        <f t="shared" ref="R60:R67" si="25">SUM(F60:Q60)</f>
        <v>197990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6564513.9699999997</v>
      </c>
      <c r="K80" s="92">
        <f t="shared" si="38"/>
        <v>5273179.57</v>
      </c>
      <c r="L80" s="92">
        <f t="shared" si="38"/>
        <v>5966060.1500000004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40592470.759999998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6564513.9699999997</v>
      </c>
      <c r="K91" s="27">
        <f t="shared" si="41"/>
        <v>5273179.57</v>
      </c>
      <c r="L91" s="27">
        <f t="shared" si="41"/>
        <v>5966060.1500000004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40592470.759999998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2025-08-01T15:15:47Z</cp:lastPrinted>
  <dcterms:created xsi:type="dcterms:W3CDTF">2018-04-17T18:57:16Z</dcterms:created>
  <dcterms:modified xsi:type="dcterms:W3CDTF">2025-08-06T15:19:49Z</dcterms:modified>
  <cp:category/>
  <cp:contentStatus/>
</cp:coreProperties>
</file>