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/>
  </bookViews>
  <sheets>
    <sheet name="Ejecucion Mayo 2022" sheetId="2" r:id="rId1"/>
  </sheets>
  <calcPr calcId="19102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9" i="2"/>
  <c r="D29"/>
  <c r="C29"/>
  <c r="C19"/>
  <c r="E19" s="1"/>
  <c r="C13"/>
  <c r="E13" s="1"/>
  <c r="E117"/>
  <c r="E107"/>
  <c r="E108"/>
  <c r="E109"/>
  <c r="E110"/>
  <c r="E111"/>
  <c r="E112"/>
  <c r="E113"/>
  <c r="E114"/>
  <c r="E106"/>
  <c r="E91"/>
  <c r="E61"/>
  <c r="E62"/>
  <c r="E63"/>
  <c r="E64"/>
  <c r="E65"/>
  <c r="E66"/>
  <c r="E67"/>
  <c r="E69"/>
  <c r="E70"/>
  <c r="E71"/>
  <c r="E72"/>
  <c r="E73"/>
  <c r="E74"/>
  <c r="E75"/>
  <c r="E76"/>
  <c r="E77"/>
  <c r="E78"/>
  <c r="E79"/>
  <c r="E80"/>
  <c r="E81"/>
  <c r="E82"/>
  <c r="E83"/>
  <c r="E84"/>
  <c r="E85"/>
  <c r="E86"/>
  <c r="E87"/>
  <c r="E88"/>
  <c r="E89"/>
  <c r="E90"/>
  <c r="E60"/>
  <c r="E12"/>
  <c r="E14"/>
  <c r="E15"/>
  <c r="E16"/>
  <c r="E17"/>
  <c r="E18"/>
  <c r="E20"/>
  <c r="E21"/>
  <c r="E22"/>
  <c r="E23"/>
  <c r="E24"/>
  <c r="E25"/>
  <c r="E26"/>
  <c r="E27"/>
  <c r="E28"/>
  <c r="E30"/>
  <c r="E31"/>
  <c r="E32"/>
  <c r="E33"/>
  <c r="E34"/>
  <c r="E35"/>
  <c r="E36"/>
  <c r="E37"/>
  <c r="E38"/>
  <c r="E39"/>
  <c r="E40"/>
  <c r="E41"/>
  <c r="E42"/>
  <c r="E43"/>
  <c r="E44"/>
  <c r="E45"/>
  <c r="E11"/>
  <c r="K18"/>
  <c r="G13"/>
  <c r="H13"/>
  <c r="I13"/>
  <c r="J13"/>
  <c r="J91" s="1"/>
  <c r="J117" s="1"/>
  <c r="F13"/>
  <c r="K11"/>
  <c r="I117"/>
  <c r="K14"/>
  <c r="K15"/>
  <c r="K16"/>
  <c r="K17"/>
  <c r="K19"/>
  <c r="K20"/>
  <c r="K21"/>
  <c r="K22"/>
  <c r="K23"/>
  <c r="K24"/>
  <c r="K25"/>
  <c r="K26"/>
  <c r="K27"/>
  <c r="K28"/>
  <c r="K29"/>
  <c r="K30"/>
  <c r="K31"/>
  <c r="K32"/>
  <c r="K33"/>
  <c r="K34"/>
  <c r="K35"/>
  <c r="K36"/>
  <c r="K37"/>
  <c r="K38"/>
  <c r="K12"/>
  <c r="K13" l="1"/>
  <c r="K117"/>
  <c r="K91"/>
</calcChain>
</file>

<file path=xl/sharedStrings.xml><?xml version="1.0" encoding="utf-8"?>
<sst xmlns="http://schemas.openxmlformats.org/spreadsheetml/2006/main" count="122" uniqueCount="94">
  <si>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</si>
  <si>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</si>
  <si>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</si>
  <si>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</si>
  <si>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</si>
  <si>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</si>
  <si>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</si>
  <si>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</si>
  <si>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</si>
  <si>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</si>
  <si>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</si>
  <si>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</si>
  <si>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</si>
  <si>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</si>
  <si>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</si>
  <si>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</si>
  <si>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</si>
  <si>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</si>
  <si>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</si>
  <si>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</si>
  <si>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</si>
  <si>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</si>
  <si>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</si>
  <si>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</si>
  <si>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</si>
  <si>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</si>
  <si>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</si>
  <si>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</si>
  <si>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</si>
  <si>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</si>
  <si>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</si>
  <si>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</si>
  <si>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</si>
  <si>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</si>
  <si>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</si>
  <si>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</si>
  <si>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</si>
  <si>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</si>
  <si>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</si>
  <si>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</si>
  <si>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</si>
  <si>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</si>
  <si>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</si>
  <si>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</si>
  <si>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</si>
  <si>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</si>
  <si>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</si>
  <si>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</si>
  <si>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</si>
  <si>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</si>
  <si>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</si>
  <si>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</si>
  <si>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</si>
  <si>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</si>
  <si>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</si>
  <si>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</si>
  <si>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</si>
  <si>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</si>
  <si>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</si>
  <si>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</si>
  <si>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</si>
  <si>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</si>
  <si>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</si>
  <si>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</si>
  <si>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</si>
  <si>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</si>
  <si>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</si>
  <si>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</si>
  <si>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</si>
  <si>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</si>
  <si>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</si>
  <si>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</si>
  <si>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TOTAL APLICACIONES FINANCIERAS</t>
  </si>
  <si>
    <t>TOTAL GASTOS Y APLICACIONES FINANCIERAS</t>
  </si>
  <si>
    <t>Año 2022</t>
  </si>
  <si>
    <t>Director Ejecutivo</t>
  </si>
  <si>
    <t>2.2.7 - SERVICIOS DE CONSERV, REPAR. MENORES E INSTALACIONES TEMPORALES</t>
  </si>
  <si>
    <t>Mayo</t>
  </si>
  <si>
    <t>Ejecución  de Gastos y Aplicaciones Financieras</t>
  </si>
  <si>
    <t>Enero</t>
  </si>
  <si>
    <t>Febrero</t>
  </si>
  <si>
    <t>Marzo</t>
  </si>
  <si>
    <t>Abril</t>
  </si>
  <si>
    <t>Presupuesto Aprobado</t>
  </si>
  <si>
    <t>Presupuesto Modificado</t>
  </si>
  <si>
    <t>Total</t>
  </si>
  <si>
    <t>Gastos Devengados</t>
  </si>
  <si>
    <t>Gasto Total</t>
  </si>
  <si>
    <r>
      <t xml:space="preserve">Fuente: </t>
    </r>
    <r>
      <rPr>
        <sz val="9"/>
        <color theme="1"/>
        <rFont val="Calibri"/>
        <family val="2"/>
        <scheme val="minor"/>
      </rPr>
      <t>INAZUCAR</t>
    </r>
  </si>
  <si>
    <t>5.9.9 - INGRESOS DIVERSOS</t>
  </si>
  <si>
    <t>5.9 INGRESOS</t>
  </si>
  <si>
    <t>Total General Presupuesto</t>
  </si>
  <si>
    <t>Lic. Máximo Pérez Pérez</t>
  </si>
  <si>
    <t>2.7.4 - GASTOS QUE SE ASIGNARÁN DURANTE EL EJERCICIO PARA INVERSIÓN                   (ART. 32 Y 33 LEY 423-06)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</si>
</sst>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1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9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theme="4" tint="0.79998168889431442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89">
    <xf numFmtId="0" fontId="0" fillId="0" borderId="0" xfId="0"/>
    <xf numFmtId="0" fontId="2" fillId="2" borderId="1" xfId="0" applyFont="1" applyFill="1" applyBorder="1" applyAlignment="1">
      <alignment vertical="center" wrapText="1"/>
    </xf>
    <xf numFmtId="0" fontId="1" fillId="0" borderId="0" xfId="0" applyFont="1"/>
    <xf numFmtId="0" fontId="1" fillId="0" borderId="1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 indent="2"/>
    </xf>
    <xf numFmtId="0" fontId="1" fillId="4" borderId="1" xfId="0" applyFont="1" applyFill="1" applyBorder="1" applyAlignment="1">
      <alignment horizontal="left" vertical="center" wrapText="1"/>
    </xf>
    <xf numFmtId="0" fontId="0" fillId="0" borderId="1" xfId="0" applyBorder="1"/>
    <xf numFmtId="0" fontId="2" fillId="4" borderId="1" xfId="0" applyFont="1" applyFill="1" applyBorder="1" applyAlignment="1">
      <alignment horizontal="left" vertical="center" wrapText="1"/>
    </xf>
    <xf numFmtId="43" fontId="6" fillId="0" borderId="1" xfId="1" applyFont="1" applyBorder="1"/>
    <xf numFmtId="43" fontId="6" fillId="5" borderId="1" xfId="1" applyFont="1" applyFill="1" applyBorder="1" applyAlignment="1">
      <alignment vertical="center" wrapText="1"/>
    </xf>
    <xf numFmtId="164" fontId="7" fillId="3" borderId="1" xfId="0" applyNumberFormat="1" applyFont="1" applyFill="1" applyBorder="1" applyAlignment="1">
      <alignment vertical="center" wrapText="1"/>
    </xf>
    <xf numFmtId="43" fontId="7" fillId="0" borderId="1" xfId="1" applyFont="1" applyBorder="1"/>
    <xf numFmtId="43" fontId="6" fillId="3" borderId="1" xfId="1" applyFont="1" applyFill="1" applyBorder="1" applyAlignment="1">
      <alignment vertical="center" wrapText="1"/>
    </xf>
    <xf numFmtId="0" fontId="7" fillId="0" borderId="1" xfId="0" applyFont="1" applyBorder="1" applyAlignment="1">
      <alignment horizontal="left" vertical="center" wrapText="1" indent="2"/>
    </xf>
    <xf numFmtId="43" fontId="7" fillId="6" borderId="1" xfId="1" applyFont="1" applyFill="1" applyBorder="1"/>
    <xf numFmtId="43" fontId="6" fillId="6" borderId="1" xfId="1" applyFont="1" applyFill="1" applyBorder="1"/>
    <xf numFmtId="0" fontId="0" fillId="0" borderId="0" xfId="0" applyAlignment="1">
      <alignment horizontal="left"/>
    </xf>
    <xf numFmtId="0" fontId="0" fillId="0" borderId="0" xfId="0" applyFont="1"/>
    <xf numFmtId="0" fontId="2" fillId="4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/>
    </xf>
    <xf numFmtId="43" fontId="6" fillId="0" borderId="1" xfId="1" applyFont="1" applyBorder="1" applyAlignment="1">
      <alignment horizontal="left" vertical="center" wrapText="1"/>
    </xf>
    <xf numFmtId="43" fontId="10" fillId="0" borderId="1" xfId="1" applyFont="1" applyBorder="1" applyAlignment="1">
      <alignment horizontal="right"/>
    </xf>
    <xf numFmtId="43" fontId="7" fillId="0" borderId="1" xfId="1" applyFont="1" applyBorder="1" applyAlignment="1">
      <alignment vertical="center" wrapText="1"/>
    </xf>
    <xf numFmtId="164" fontId="7" fillId="0" borderId="1" xfId="0" applyNumberFormat="1" applyFont="1" applyBorder="1" applyAlignment="1">
      <alignment vertical="center" wrapText="1"/>
    </xf>
    <xf numFmtId="164" fontId="7" fillId="0" borderId="0" xfId="0" applyNumberFormat="1" applyFont="1" applyBorder="1" applyAlignment="1">
      <alignment vertical="center" wrapText="1"/>
    </xf>
    <xf numFmtId="43" fontId="7" fillId="0" borderId="0" xfId="1" applyFont="1" applyBorder="1"/>
    <xf numFmtId="43" fontId="6" fillId="0" borderId="1" xfId="1" applyFont="1" applyFill="1" applyBorder="1" applyAlignment="1">
      <alignment vertical="center" wrapText="1"/>
    </xf>
    <xf numFmtId="43" fontId="7" fillId="0" borderId="0" xfId="1" applyFont="1" applyFill="1" applyBorder="1"/>
    <xf numFmtId="43" fontId="7" fillId="0" borderId="1" xfId="1" applyFont="1" applyFill="1" applyBorder="1"/>
    <xf numFmtId="0" fontId="0" fillId="0" borderId="0" xfId="0" applyFill="1"/>
    <xf numFmtId="164" fontId="7" fillId="0" borderId="1" xfId="0" applyNumberFormat="1" applyFont="1" applyFill="1" applyBorder="1" applyAlignment="1">
      <alignment vertical="center" wrapText="1"/>
    </xf>
    <xf numFmtId="43" fontId="6" fillId="6" borderId="1" xfId="1" applyFont="1" applyFill="1" applyBorder="1" applyAlignment="1">
      <alignment vertical="center" wrapText="1"/>
    </xf>
    <xf numFmtId="164" fontId="7" fillId="6" borderId="1" xfId="0" applyNumberFormat="1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43" fontId="6" fillId="4" borderId="1" xfId="1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/>
    </xf>
    <xf numFmtId="43" fontId="6" fillId="7" borderId="1" xfId="1" applyFont="1" applyFill="1" applyBorder="1" applyAlignment="1">
      <alignment horizontal="center" vertical="center" wrapText="1"/>
    </xf>
    <xf numFmtId="43" fontId="12" fillId="7" borderId="1" xfId="1" applyFont="1" applyFill="1" applyBorder="1" applyAlignment="1" applyProtection="1">
      <alignment vertical="top"/>
      <protection locked="0"/>
    </xf>
    <xf numFmtId="43" fontId="7" fillId="7" borderId="1" xfId="1" applyFont="1" applyFill="1" applyBorder="1" applyAlignment="1" applyProtection="1">
      <alignment horizontal="right" vertical="center"/>
      <protection locked="0"/>
    </xf>
    <xf numFmtId="43" fontId="6" fillId="7" borderId="1" xfId="1" applyFont="1" applyFill="1" applyBorder="1" applyAlignment="1" applyProtection="1">
      <alignment horizontal="right" vertical="center"/>
      <protection locked="0"/>
    </xf>
    <xf numFmtId="43" fontId="6" fillId="7" borderId="1" xfId="1" applyFont="1" applyFill="1" applyBorder="1" applyAlignment="1">
      <alignment horizontal="left" vertical="center" wrapText="1"/>
    </xf>
    <xf numFmtId="164" fontId="7" fillId="7" borderId="1" xfId="0" applyNumberFormat="1" applyFont="1" applyFill="1" applyBorder="1" applyAlignment="1">
      <alignment vertical="center" wrapText="1"/>
    </xf>
    <xf numFmtId="43" fontId="7" fillId="7" borderId="1" xfId="1" applyFont="1" applyFill="1" applyBorder="1" applyAlignment="1">
      <alignment vertical="center" wrapText="1"/>
    </xf>
    <xf numFmtId="0" fontId="8" fillId="0" borderId="0" xfId="0" applyFont="1" applyAlignment="1">
      <alignment vertical="top"/>
    </xf>
    <xf numFmtId="0" fontId="11" fillId="0" borderId="0" xfId="0" applyFont="1" applyAlignment="1">
      <alignment vertical="top"/>
    </xf>
    <xf numFmtId="164" fontId="8" fillId="0" borderId="0" xfId="0" applyNumberFormat="1" applyFont="1" applyBorder="1" applyAlignment="1">
      <alignment vertical="top" wrapText="1"/>
    </xf>
    <xf numFmtId="43" fontId="8" fillId="0" borderId="0" xfId="1" applyFont="1" applyFill="1" applyBorder="1" applyAlignment="1">
      <alignment vertical="top"/>
    </xf>
    <xf numFmtId="0" fontId="8" fillId="0" borderId="0" xfId="0" applyFont="1" applyBorder="1" applyAlignment="1">
      <alignment vertical="top"/>
    </xf>
    <xf numFmtId="0" fontId="8" fillId="0" borderId="0" xfId="0" applyFont="1" applyAlignment="1"/>
    <xf numFmtId="43" fontId="6" fillId="7" borderId="1" xfId="1" applyFont="1" applyFill="1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43" fontId="6" fillId="0" borderId="1" xfId="1" applyFont="1" applyFill="1" applyBorder="1"/>
    <xf numFmtId="164" fontId="7" fillId="0" borderId="0" xfId="0" applyNumberFormat="1" applyFont="1" applyFill="1" applyBorder="1" applyAlignment="1">
      <alignment vertical="center" wrapText="1"/>
    </xf>
    <xf numFmtId="0" fontId="1" fillId="5" borderId="2" xfId="0" applyFont="1" applyFill="1" applyBorder="1" applyAlignment="1">
      <alignment horizontal="left" vertical="center" wrapText="1"/>
    </xf>
    <xf numFmtId="43" fontId="6" fillId="5" borderId="2" xfId="1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left" vertical="center" wrapText="1"/>
    </xf>
    <xf numFmtId="43" fontId="6" fillId="0" borderId="0" xfId="1" applyFont="1" applyFill="1" applyBorder="1" applyAlignment="1">
      <alignment vertical="center" wrapText="1"/>
    </xf>
    <xf numFmtId="43" fontId="1" fillId="0" borderId="0" xfId="0" applyNumberFormat="1" applyFont="1" applyFill="1" applyBorder="1"/>
    <xf numFmtId="164" fontId="7" fillId="5" borderId="2" xfId="0" applyNumberFormat="1" applyFont="1" applyFill="1" applyBorder="1" applyAlignment="1">
      <alignment vertical="center" wrapText="1"/>
    </xf>
    <xf numFmtId="164" fontId="7" fillId="5" borderId="1" xfId="0" applyNumberFormat="1" applyFont="1" applyFill="1" applyBorder="1" applyAlignment="1">
      <alignment vertical="center" wrapText="1"/>
    </xf>
    <xf numFmtId="164" fontId="6" fillId="7" borderId="1" xfId="0" applyNumberFormat="1" applyFont="1" applyFill="1" applyBorder="1" applyAlignment="1">
      <alignment vertical="center" wrapText="1"/>
    </xf>
    <xf numFmtId="164" fontId="6" fillId="5" borderId="1" xfId="0" applyNumberFormat="1" applyFont="1" applyFill="1" applyBorder="1" applyAlignment="1">
      <alignment vertical="center" wrapText="1"/>
    </xf>
    <xf numFmtId="43" fontId="6" fillId="0" borderId="1" xfId="0" applyNumberFormat="1" applyFont="1" applyFill="1" applyBorder="1" applyAlignment="1">
      <alignment horizontal="center" vertical="center"/>
    </xf>
    <xf numFmtId="43" fontId="6" fillId="0" borderId="1" xfId="0" applyNumberFormat="1" applyFont="1" applyBorder="1"/>
    <xf numFmtId="0" fontId="7" fillId="7" borderId="1" xfId="0" applyFont="1" applyFill="1" applyBorder="1" applyAlignment="1">
      <alignment horizontal="left" vertical="center" wrapText="1"/>
    </xf>
    <xf numFmtId="0" fontId="7" fillId="7" borderId="1" xfId="0" applyFont="1" applyFill="1" applyBorder="1" applyAlignment="1">
      <alignment horizontal="left" vertical="center" wrapText="1" indent="2"/>
    </xf>
    <xf numFmtId="43" fontId="7" fillId="6" borderId="1" xfId="0" applyNumberFormat="1" applyFont="1" applyFill="1" applyBorder="1"/>
    <xf numFmtId="43" fontId="7" fillId="0" borderId="1" xfId="0" applyNumberFormat="1" applyFont="1" applyBorder="1"/>
    <xf numFmtId="43" fontId="6" fillId="6" borderId="1" xfId="0" applyNumberFormat="1" applyFont="1" applyFill="1" applyBorder="1"/>
    <xf numFmtId="0" fontId="7" fillId="0" borderId="1" xfId="0" applyFont="1" applyBorder="1"/>
    <xf numFmtId="0" fontId="7" fillId="0" borderId="1" xfId="0" applyFont="1" applyFill="1" applyBorder="1"/>
    <xf numFmtId="0" fontId="6" fillId="4" borderId="1" xfId="0" applyFont="1" applyFill="1" applyBorder="1" applyAlignment="1">
      <alignment vertical="center" wrapText="1"/>
    </xf>
    <xf numFmtId="0" fontId="7" fillId="6" borderId="1" xfId="0" applyFont="1" applyFill="1" applyBorder="1"/>
    <xf numFmtId="43" fontId="6" fillId="6" borderId="1" xfId="1" applyFont="1" applyFill="1" applyBorder="1" applyAlignment="1">
      <alignment horizontal="center"/>
    </xf>
    <xf numFmtId="43" fontId="6" fillId="0" borderId="1" xfId="1" applyFont="1" applyFill="1" applyBorder="1" applyAlignment="1">
      <alignment horizontal="center" vertical="center" wrapText="1"/>
    </xf>
    <xf numFmtId="43" fontId="6" fillId="3" borderId="2" xfId="0" applyNumberFormat="1" applyFont="1" applyFill="1" applyBorder="1"/>
    <xf numFmtId="0" fontId="6" fillId="2" borderId="1" xfId="0" applyFont="1" applyFill="1" applyBorder="1" applyAlignment="1">
      <alignment horizontal="left" vertical="center" wrapText="1"/>
    </xf>
    <xf numFmtId="0" fontId="7" fillId="3" borderId="1" xfId="0" applyFont="1" applyFill="1" applyBorder="1"/>
    <xf numFmtId="0" fontId="7" fillId="7" borderId="1" xfId="0" applyFont="1" applyFill="1" applyBorder="1"/>
    <xf numFmtId="43" fontId="6" fillId="3" borderId="1" xfId="0" applyNumberFormat="1" applyFont="1" applyFill="1" applyBorder="1"/>
    <xf numFmtId="43" fontId="7" fillId="7" borderId="1" xfId="1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left"/>
    </xf>
    <xf numFmtId="43" fontId="3" fillId="0" borderId="0" xfId="1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871780</xdr:colOff>
      <xdr:row>5</xdr:row>
      <xdr:rowOff>24216</xdr:rowOff>
    </xdr:from>
    <xdr:to>
      <xdr:col>10</xdr:col>
      <xdr:colOff>882274</xdr:colOff>
      <xdr:row>8</xdr:row>
      <xdr:rowOff>246731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 r="45349" b="19540"/>
        <a:stretch>
          <a:fillRect/>
        </a:stretch>
      </xdr:blipFill>
      <xdr:spPr bwMode="auto">
        <a:xfrm>
          <a:off x="11978899" y="1186589"/>
          <a:ext cx="889538" cy="7310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8072</xdr:colOff>
      <xdr:row>6</xdr:row>
      <xdr:rowOff>185658</xdr:rowOff>
    </xdr:from>
    <xdr:to>
      <xdr:col>1</xdr:col>
      <xdr:colOff>1073581</xdr:colOff>
      <xdr:row>9</xdr:row>
      <xdr:rowOff>1</xdr:rowOff>
    </xdr:to>
    <xdr:pic>
      <xdr:nvPicPr>
        <xdr:cNvPr id="6" name="5 Imagen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2" cstate="print"/>
        <a:srcRect l="8596" t="14489" r="63280" b="72443"/>
        <a:stretch>
          <a:fillRect/>
        </a:stretch>
      </xdr:blipFill>
      <xdr:spPr bwMode="auto">
        <a:xfrm>
          <a:off x="113008" y="1493327"/>
          <a:ext cx="1065509" cy="44396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4762497</xdr:colOff>
      <xdr:row>0</xdr:row>
      <xdr:rowOff>0</xdr:rowOff>
    </xdr:from>
    <xdr:to>
      <xdr:col>4</xdr:col>
      <xdr:colOff>145293</xdr:colOff>
      <xdr:row>6</xdr:row>
      <xdr:rowOff>8071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FFE2219B-FF3E-4553-BEC9-959DCD1530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867433" y="0"/>
          <a:ext cx="1945360" cy="1122012"/>
        </a:xfrm>
        <a:prstGeom prst="rect">
          <a:avLst/>
        </a:prstGeom>
      </xdr:spPr>
    </xdr:pic>
    <xdr:clientData/>
  </xdr:twoCellAnchor>
  <xdr:twoCellAnchor>
    <xdr:from>
      <xdr:col>2</xdr:col>
      <xdr:colOff>314809</xdr:colOff>
      <xdr:row>122</xdr:row>
      <xdr:rowOff>177585</xdr:rowOff>
    </xdr:from>
    <xdr:to>
      <xdr:col>3</xdr:col>
      <xdr:colOff>774915</xdr:colOff>
      <xdr:row>123</xdr:row>
      <xdr:rowOff>0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xmlns="" id="{1755F1A6-D146-3872-677B-29412752737F}"/>
            </a:ext>
          </a:extLst>
        </xdr:cNvPr>
        <xdr:cNvCxnSpPr/>
      </xdr:nvCxnSpPr>
      <xdr:spPr>
        <a:xfrm>
          <a:off x="5480911" y="22924577"/>
          <a:ext cx="1356101" cy="1614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10</xdr:col>
      <xdr:colOff>14692</xdr:colOff>
      <xdr:row>52</xdr:row>
      <xdr:rowOff>80721</xdr:rowOff>
    </xdr:from>
    <xdr:ext cx="889538" cy="731053"/>
    <xdr:pic>
      <xdr:nvPicPr>
        <xdr:cNvPr id="9" name="Picture 1">
          <a:extLst>
            <a:ext uri="{FF2B5EF4-FFF2-40B4-BE49-F238E27FC236}">
              <a16:creationId xmlns:a16="http://schemas.microsoft.com/office/drawing/2014/main" xmlns="" id="{3DB90649-5D3F-4B62-A575-747E6869E3F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 r="45349" b="19540"/>
        <a:stretch>
          <a:fillRect/>
        </a:stretch>
      </xdr:blipFill>
      <xdr:spPr bwMode="auto">
        <a:xfrm>
          <a:off x="11525412" y="9718729"/>
          <a:ext cx="889538" cy="7310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8072</xdr:colOff>
      <xdr:row>55</xdr:row>
      <xdr:rowOff>14693</xdr:rowOff>
    </xdr:from>
    <xdr:ext cx="1065509" cy="443961"/>
    <xdr:pic>
      <xdr:nvPicPr>
        <xdr:cNvPr id="10" name="5 Imagen">
          <a:extLst>
            <a:ext uri="{FF2B5EF4-FFF2-40B4-BE49-F238E27FC236}">
              <a16:creationId xmlns:a16="http://schemas.microsoft.com/office/drawing/2014/main" xmlns="" id="{1EA48BAC-80E9-4684-93F7-79D2CBD2EA77}"/>
            </a:ext>
          </a:extLst>
        </xdr:cNvPr>
        <xdr:cNvPicPr/>
      </xdr:nvPicPr>
      <xdr:blipFill>
        <a:blip xmlns:r="http://schemas.openxmlformats.org/officeDocument/2006/relationships" r:embed="rId2" cstate="print"/>
        <a:srcRect l="8596" t="14489" r="63280" b="72443"/>
        <a:stretch>
          <a:fillRect/>
        </a:stretch>
      </xdr:blipFill>
      <xdr:spPr bwMode="auto">
        <a:xfrm>
          <a:off x="113008" y="10161240"/>
          <a:ext cx="1065509" cy="44396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2</xdr:col>
      <xdr:colOff>3</xdr:colOff>
      <xdr:row>47</xdr:row>
      <xdr:rowOff>48433</xdr:rowOff>
    </xdr:from>
    <xdr:to>
      <xdr:col>4</xdr:col>
      <xdr:colOff>153371</xdr:colOff>
      <xdr:row>53</xdr:row>
      <xdr:rowOff>104936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xmlns="" id="{FF9707E5-76CD-44A4-B38F-5C62C279A9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875511" y="8467564"/>
          <a:ext cx="1945360" cy="1073580"/>
        </a:xfrm>
        <a:prstGeom prst="rect">
          <a:avLst/>
        </a:prstGeom>
      </xdr:spPr>
    </xdr:pic>
    <xdr:clientData/>
  </xdr:twoCellAnchor>
  <xdr:oneCellAnchor>
    <xdr:from>
      <xdr:col>10</xdr:col>
      <xdr:colOff>38908</xdr:colOff>
      <xdr:row>98</xdr:row>
      <xdr:rowOff>72648</xdr:rowOff>
    </xdr:from>
    <xdr:ext cx="889538" cy="731053"/>
    <xdr:pic>
      <xdr:nvPicPr>
        <xdr:cNvPr id="12" name="Picture 1">
          <a:extLst>
            <a:ext uri="{FF2B5EF4-FFF2-40B4-BE49-F238E27FC236}">
              <a16:creationId xmlns:a16="http://schemas.microsoft.com/office/drawing/2014/main" xmlns="" id="{55E6986D-CB66-41C9-B027-E44981BEE73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 r="45349" b="19540"/>
        <a:stretch>
          <a:fillRect/>
        </a:stretch>
      </xdr:blipFill>
      <xdr:spPr bwMode="auto">
        <a:xfrm>
          <a:off x="11549628" y="17823051"/>
          <a:ext cx="889538" cy="7310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8072</xdr:colOff>
      <xdr:row>101</xdr:row>
      <xdr:rowOff>30837</xdr:rowOff>
    </xdr:from>
    <xdr:ext cx="1065509" cy="443961"/>
    <xdr:pic>
      <xdr:nvPicPr>
        <xdr:cNvPr id="13" name="5 Imagen">
          <a:extLst>
            <a:ext uri="{FF2B5EF4-FFF2-40B4-BE49-F238E27FC236}">
              <a16:creationId xmlns:a16="http://schemas.microsoft.com/office/drawing/2014/main" xmlns="" id="{39B54B86-4771-4B99-9E15-76DAC3B746F7}"/>
            </a:ext>
          </a:extLst>
        </xdr:cNvPr>
        <xdr:cNvPicPr/>
      </xdr:nvPicPr>
      <xdr:blipFill>
        <a:blip xmlns:r="http://schemas.openxmlformats.org/officeDocument/2006/relationships" r:embed="rId2" cstate="print"/>
        <a:srcRect l="8596" t="14489" r="63280" b="72443"/>
        <a:stretch>
          <a:fillRect/>
        </a:stretch>
      </xdr:blipFill>
      <xdr:spPr bwMode="auto">
        <a:xfrm>
          <a:off x="113008" y="18289778"/>
          <a:ext cx="1065509" cy="44396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4794791</xdr:colOff>
      <xdr:row>93</xdr:row>
      <xdr:rowOff>56506</xdr:rowOff>
    </xdr:from>
    <xdr:to>
      <xdr:col>4</xdr:col>
      <xdr:colOff>158537</xdr:colOff>
      <xdr:row>99</xdr:row>
      <xdr:rowOff>161442</xdr:rowOff>
    </xdr:to>
    <xdr:pic>
      <xdr:nvPicPr>
        <xdr:cNvPr id="14" name="Imagen 13">
          <a:extLst>
            <a:ext uri="{FF2B5EF4-FFF2-40B4-BE49-F238E27FC236}">
              <a16:creationId xmlns:a16="http://schemas.microsoft.com/office/drawing/2014/main" xmlns="" id="{67660533-A2AB-4789-AC75-2E49E3D708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899727" y="16709112"/>
          <a:ext cx="1945360" cy="11220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K125"/>
  <sheetViews>
    <sheetView showGridLines="0" tabSelected="1" zoomScale="118" zoomScaleNormal="118" workbookViewId="0">
      <selection activeCell="B12" sqref="B12"/>
    </sheetView>
  </sheetViews>
  <sheetFormatPr baseColWidth="10" defaultColWidth="9.140625" defaultRowHeight="15"/>
  <cols>
    <col min="1" max="1" width="1.5703125" customWidth="1"/>
    <col min="2" max="2" width="71.5703125" customWidth="1"/>
    <col min="3" max="4" width="13.42578125" bestFit="1" customWidth="1"/>
    <col min="5" max="5" width="14.140625" bestFit="1" customWidth="1"/>
    <col min="6" max="9" width="12.140625" customWidth="1"/>
    <col min="10" max="10" width="12.42578125" bestFit="1" customWidth="1"/>
    <col min="11" max="11" width="14.85546875" bestFit="1" customWidth="1"/>
    <col min="12" max="15" width="13.28515625" customWidth="1"/>
  </cols>
  <sheetData>
    <row r="2" spans="1:11">
      <c r="A2" s="85"/>
      <c r="B2" s="85"/>
      <c r="C2" s="16"/>
      <c r="D2" s="16"/>
      <c r="E2" s="52"/>
    </row>
    <row r="3" spans="1:11">
      <c r="A3" s="85"/>
      <c r="B3" s="85"/>
      <c r="C3" s="16"/>
      <c r="D3" s="16"/>
      <c r="E3" s="52"/>
    </row>
    <row r="4" spans="1:11">
      <c r="A4" s="85"/>
      <c r="B4" s="85"/>
      <c r="C4" s="16"/>
      <c r="D4" s="16"/>
      <c r="E4" s="52"/>
    </row>
    <row r="5" spans="1:11">
      <c r="A5" s="16"/>
      <c r="B5" s="16"/>
      <c r="C5" s="16"/>
      <c r="D5" s="16"/>
      <c r="E5" s="52"/>
    </row>
    <row r="6" spans="1:11" ht="11.25" customHeight="1">
      <c r="A6" s="16"/>
      <c r="B6" s="86" t="s">
        <v>74</v>
      </c>
      <c r="C6" s="86"/>
      <c r="D6" s="86"/>
      <c r="E6" s="86"/>
      <c r="F6" s="86"/>
      <c r="G6" s="86"/>
      <c r="H6" s="86"/>
      <c r="I6" s="86"/>
      <c r="J6" s="86"/>
    </row>
    <row r="7" spans="1:11" ht="15" customHeight="1">
      <c r="B7" s="87" t="s">
        <v>78</v>
      </c>
      <c r="C7" s="87"/>
      <c r="D7" s="87"/>
      <c r="E7" s="87"/>
      <c r="F7" s="87"/>
      <c r="G7" s="87"/>
      <c r="H7" s="87"/>
      <c r="I7" s="87"/>
      <c r="J7" s="87"/>
    </row>
    <row r="8" spans="1:11" ht="13.5" customHeight="1">
      <c r="B8" s="88" t="s">
        <v>35</v>
      </c>
      <c r="C8" s="88"/>
      <c r="D8" s="88"/>
      <c r="E8" s="88"/>
      <c r="F8" s="88"/>
      <c r="G8" s="88"/>
      <c r="H8" s="88"/>
      <c r="I8" s="88"/>
      <c r="J8" s="88"/>
    </row>
    <row r="9" spans="1:11" ht="21" customHeight="1">
      <c r="F9" s="83" t="s">
        <v>86</v>
      </c>
      <c r="G9" s="83"/>
      <c r="H9" s="83"/>
      <c r="I9" s="83"/>
      <c r="J9" s="83"/>
    </row>
    <row r="10" spans="1:11" ht="31.5" customHeight="1">
      <c r="B10" s="1" t="s">
        <v>0</v>
      </c>
      <c r="C10" s="33" t="s">
        <v>83</v>
      </c>
      <c r="D10" s="33" t="s">
        <v>84</v>
      </c>
      <c r="E10" s="33" t="s">
        <v>91</v>
      </c>
      <c r="F10" s="19" t="s">
        <v>79</v>
      </c>
      <c r="G10" s="19" t="s">
        <v>80</v>
      </c>
      <c r="H10" s="19" t="s">
        <v>81</v>
      </c>
      <c r="I10" s="19" t="s">
        <v>82</v>
      </c>
      <c r="J10" s="19" t="s">
        <v>77</v>
      </c>
      <c r="K10" s="19" t="s">
        <v>85</v>
      </c>
    </row>
    <row r="11" spans="1:11" s="29" customFormat="1" ht="13.5" customHeight="1">
      <c r="B11" s="34" t="s">
        <v>87</v>
      </c>
      <c r="C11" s="37">
        <v>71925496</v>
      </c>
      <c r="D11" s="37">
        <v>16894720.809999999</v>
      </c>
      <c r="E11" s="37">
        <f>C11+D11</f>
        <v>88820216.810000002</v>
      </c>
      <c r="F11" s="53">
        <v>2864010.27</v>
      </c>
      <c r="G11" s="20">
        <v>2881138.77</v>
      </c>
      <c r="H11" s="8">
        <v>2921518.42</v>
      </c>
      <c r="I11" s="8">
        <v>2849462.17</v>
      </c>
      <c r="J11" s="8">
        <v>3057462.17</v>
      </c>
      <c r="K11" s="64">
        <f>SUM(F11:J11)</f>
        <v>14573591.800000001</v>
      </c>
    </row>
    <row r="12" spans="1:11" ht="13.5" customHeight="1">
      <c r="B12" s="3" t="s">
        <v>1</v>
      </c>
      <c r="C12" s="37">
        <v>49000000</v>
      </c>
      <c r="D12" s="37">
        <v>16894720.809999999</v>
      </c>
      <c r="E12" s="37">
        <f t="shared" ref="E12:E45" si="0">C12+D12</f>
        <v>65894720.810000002</v>
      </c>
      <c r="F12" s="20"/>
      <c r="G12" s="20"/>
      <c r="H12" s="8"/>
      <c r="I12" s="8"/>
      <c r="J12" s="8"/>
      <c r="K12" s="65">
        <f>SUM(F12:J12)</f>
        <v>0</v>
      </c>
    </row>
    <row r="13" spans="1:11" ht="13.5" customHeight="1">
      <c r="B13" s="3" t="s">
        <v>2</v>
      </c>
      <c r="C13" s="38">
        <f>SUM(C14:C18)</f>
        <v>43536296</v>
      </c>
      <c r="D13" s="66"/>
      <c r="E13" s="37">
        <f t="shared" si="0"/>
        <v>43536296</v>
      </c>
      <c r="F13" s="15">
        <f>SUM(F14:F18)</f>
        <v>2664010.27</v>
      </c>
      <c r="G13" s="15">
        <f t="shared" ref="G13:K13" si="1">SUM(G14:G18)</f>
        <v>2681138.77</v>
      </c>
      <c r="H13" s="15">
        <f t="shared" si="1"/>
        <v>2921518.42</v>
      </c>
      <c r="I13" s="15">
        <f t="shared" si="1"/>
        <v>2849462.17</v>
      </c>
      <c r="J13" s="15">
        <f t="shared" si="1"/>
        <v>2857462.17</v>
      </c>
      <c r="K13" s="15">
        <f t="shared" si="1"/>
        <v>13973591.800000001</v>
      </c>
    </row>
    <row r="14" spans="1:11" ht="13.5" customHeight="1">
      <c r="B14" s="13" t="s">
        <v>3</v>
      </c>
      <c r="C14" s="39">
        <v>35525000</v>
      </c>
      <c r="D14" s="67"/>
      <c r="E14" s="37">
        <f t="shared" si="0"/>
        <v>35525000</v>
      </c>
      <c r="F14" s="21">
        <v>2175450</v>
      </c>
      <c r="G14" s="21">
        <v>2190450</v>
      </c>
      <c r="H14" s="11">
        <v>2398950</v>
      </c>
      <c r="I14" s="11">
        <v>2336450</v>
      </c>
      <c r="J14" s="11">
        <v>2336450</v>
      </c>
      <c r="K14" s="65">
        <f t="shared" ref="K14:K38" si="2">SUM(F14:J14)</f>
        <v>11437750</v>
      </c>
    </row>
    <row r="15" spans="1:11" ht="13.5" customHeight="1">
      <c r="B15" s="13" t="s">
        <v>4</v>
      </c>
      <c r="C15" s="39">
        <v>2211300</v>
      </c>
      <c r="D15" s="67"/>
      <c r="E15" s="37">
        <f t="shared" si="0"/>
        <v>2211300</v>
      </c>
      <c r="F15" s="22">
        <v>162100</v>
      </c>
      <c r="G15" s="22">
        <v>162100</v>
      </c>
      <c r="H15" s="11">
        <v>162100</v>
      </c>
      <c r="I15" s="11">
        <v>162100</v>
      </c>
      <c r="J15" s="11">
        <v>170100</v>
      </c>
      <c r="K15" s="65">
        <f t="shared" si="2"/>
        <v>818500</v>
      </c>
    </row>
    <row r="16" spans="1:11" ht="13.5" customHeight="1">
      <c r="B16" s="13" t="s">
        <v>36</v>
      </c>
      <c r="C16" s="39">
        <v>0</v>
      </c>
      <c r="D16" s="67"/>
      <c r="E16" s="37">
        <f t="shared" si="0"/>
        <v>0</v>
      </c>
      <c r="F16" s="22">
        <v>0</v>
      </c>
      <c r="G16" s="22"/>
      <c r="H16" s="11">
        <v>0</v>
      </c>
      <c r="I16" s="11">
        <v>0</v>
      </c>
      <c r="J16" s="11">
        <v>0</v>
      </c>
      <c r="K16" s="65">
        <f t="shared" si="2"/>
        <v>0</v>
      </c>
    </row>
    <row r="17" spans="2:11" ht="13.5" customHeight="1">
      <c r="B17" s="13" t="s">
        <v>5</v>
      </c>
      <c r="C17" s="39">
        <v>300000</v>
      </c>
      <c r="D17" s="67"/>
      <c r="E17" s="37">
        <f t="shared" si="0"/>
        <v>300000</v>
      </c>
      <c r="F17" s="22">
        <v>0</v>
      </c>
      <c r="G17" s="22"/>
      <c r="H17" s="11">
        <v>0</v>
      </c>
      <c r="I17" s="11">
        <v>0</v>
      </c>
      <c r="J17" s="11">
        <v>0</v>
      </c>
      <c r="K17" s="65">
        <f t="shared" si="2"/>
        <v>0</v>
      </c>
    </row>
    <row r="18" spans="2:11" ht="13.5" customHeight="1">
      <c r="B18" s="13" t="s">
        <v>6</v>
      </c>
      <c r="C18" s="39">
        <v>5499996</v>
      </c>
      <c r="D18" s="67"/>
      <c r="E18" s="37">
        <f t="shared" si="0"/>
        <v>5499996</v>
      </c>
      <c r="F18" s="22">
        <v>326460.27</v>
      </c>
      <c r="G18" s="22">
        <v>328588.77</v>
      </c>
      <c r="H18" s="11">
        <v>360468.42</v>
      </c>
      <c r="I18" s="11">
        <v>350912.17</v>
      </c>
      <c r="J18" s="11">
        <v>350912.17</v>
      </c>
      <c r="K18" s="65">
        <f>SUM(F18:J18)</f>
        <v>1717341.7999999998</v>
      </c>
    </row>
    <row r="19" spans="2:11" ht="13.5" customHeight="1">
      <c r="B19" s="3" t="s">
        <v>7</v>
      </c>
      <c r="C19" s="40">
        <f>SUM(C20:C28)</f>
        <v>2182316</v>
      </c>
      <c r="D19" s="41">
        <v>14110000</v>
      </c>
      <c r="E19" s="37">
        <f t="shared" si="0"/>
        <v>16292316</v>
      </c>
      <c r="F19" s="32">
        <v>0</v>
      </c>
      <c r="G19" s="32">
        <v>0</v>
      </c>
      <c r="H19" s="14">
        <v>0</v>
      </c>
      <c r="I19" s="14">
        <v>0</v>
      </c>
      <c r="J19" s="14">
        <v>0</v>
      </c>
      <c r="K19" s="68">
        <f t="shared" si="2"/>
        <v>0</v>
      </c>
    </row>
    <row r="20" spans="2:11" ht="13.5" customHeight="1">
      <c r="B20" s="13" t="s">
        <v>8</v>
      </c>
      <c r="C20" s="39"/>
      <c r="D20" s="42">
        <v>0</v>
      </c>
      <c r="E20" s="37">
        <f t="shared" si="0"/>
        <v>0</v>
      </c>
      <c r="F20" s="23">
        <v>0</v>
      </c>
      <c r="G20" s="23">
        <v>0</v>
      </c>
      <c r="H20" s="11">
        <v>0</v>
      </c>
      <c r="I20" s="11">
        <v>0</v>
      </c>
      <c r="J20" s="11">
        <v>0</v>
      </c>
      <c r="K20" s="69">
        <f t="shared" si="2"/>
        <v>0</v>
      </c>
    </row>
    <row r="21" spans="2:11" ht="13.5" customHeight="1">
      <c r="B21" s="13" t="s">
        <v>9</v>
      </c>
      <c r="C21" s="39"/>
      <c r="D21" s="42">
        <v>0</v>
      </c>
      <c r="E21" s="37">
        <f t="shared" si="0"/>
        <v>0</v>
      </c>
      <c r="F21" s="23">
        <v>0</v>
      </c>
      <c r="G21" s="23">
        <v>0</v>
      </c>
      <c r="H21" s="11">
        <v>0</v>
      </c>
      <c r="I21" s="11">
        <v>0</v>
      </c>
      <c r="J21" s="11">
        <v>0</v>
      </c>
      <c r="K21" s="69">
        <f t="shared" si="2"/>
        <v>0</v>
      </c>
    </row>
    <row r="22" spans="2:11" ht="13.5" customHeight="1">
      <c r="B22" s="13" t="s">
        <v>10</v>
      </c>
      <c r="C22" s="39"/>
      <c r="D22" s="42">
        <v>0</v>
      </c>
      <c r="E22" s="37">
        <f t="shared" si="0"/>
        <v>0</v>
      </c>
      <c r="F22" s="23">
        <v>0</v>
      </c>
      <c r="G22" s="23">
        <v>0</v>
      </c>
      <c r="H22" s="11">
        <v>0</v>
      </c>
      <c r="I22" s="11">
        <v>0</v>
      </c>
      <c r="J22" s="11">
        <v>0</v>
      </c>
      <c r="K22" s="69">
        <f t="shared" si="2"/>
        <v>0</v>
      </c>
    </row>
    <row r="23" spans="2:11" ht="13.5" customHeight="1">
      <c r="B23" s="13" t="s">
        <v>11</v>
      </c>
      <c r="C23" s="39"/>
      <c r="D23" s="42">
        <v>0</v>
      </c>
      <c r="E23" s="37">
        <f t="shared" si="0"/>
        <v>0</v>
      </c>
      <c r="F23" s="23">
        <v>0</v>
      </c>
      <c r="G23" s="23">
        <v>0</v>
      </c>
      <c r="H23" s="11">
        <v>0</v>
      </c>
      <c r="I23" s="11">
        <v>0</v>
      </c>
      <c r="J23" s="11">
        <v>0</v>
      </c>
      <c r="K23" s="69">
        <f t="shared" si="2"/>
        <v>0</v>
      </c>
    </row>
    <row r="24" spans="2:11" ht="13.5" customHeight="1">
      <c r="B24" s="13" t="s">
        <v>12</v>
      </c>
      <c r="C24" s="39">
        <v>300000</v>
      </c>
      <c r="D24" s="42">
        <v>0</v>
      </c>
      <c r="E24" s="37">
        <f t="shared" si="0"/>
        <v>300000</v>
      </c>
      <c r="F24" s="23">
        <v>0</v>
      </c>
      <c r="G24" s="23">
        <v>0</v>
      </c>
      <c r="H24" s="11">
        <v>0</v>
      </c>
      <c r="I24" s="11">
        <v>0</v>
      </c>
      <c r="J24" s="11">
        <v>0</v>
      </c>
      <c r="K24" s="69">
        <f t="shared" si="2"/>
        <v>0</v>
      </c>
    </row>
    <row r="25" spans="2:11" ht="13.5" customHeight="1">
      <c r="B25" s="13" t="s">
        <v>13</v>
      </c>
      <c r="C25" s="39"/>
      <c r="D25" s="42">
        <v>0</v>
      </c>
      <c r="E25" s="37">
        <f t="shared" si="0"/>
        <v>0</v>
      </c>
      <c r="F25" s="23">
        <v>0</v>
      </c>
      <c r="G25" s="23">
        <v>0</v>
      </c>
      <c r="H25" s="11">
        <v>0</v>
      </c>
      <c r="I25" s="11">
        <v>0</v>
      </c>
      <c r="J25" s="11">
        <v>0</v>
      </c>
      <c r="K25" s="69">
        <f t="shared" si="2"/>
        <v>0</v>
      </c>
    </row>
    <row r="26" spans="2:11" ht="13.5" customHeight="1">
      <c r="B26" s="13" t="s">
        <v>76</v>
      </c>
      <c r="C26" s="39">
        <v>1882316</v>
      </c>
      <c r="D26" s="43">
        <v>3830000</v>
      </c>
      <c r="E26" s="37">
        <f t="shared" si="0"/>
        <v>5712316</v>
      </c>
      <c r="F26" s="23">
        <v>0</v>
      </c>
      <c r="G26" s="23">
        <v>0</v>
      </c>
      <c r="H26" s="11">
        <v>0</v>
      </c>
      <c r="I26" s="11">
        <v>0</v>
      </c>
      <c r="J26" s="11">
        <v>0</v>
      </c>
      <c r="K26" s="69">
        <f t="shared" si="2"/>
        <v>0</v>
      </c>
    </row>
    <row r="27" spans="2:11" ht="13.5" customHeight="1">
      <c r="B27" s="13" t="s">
        <v>14</v>
      </c>
      <c r="C27" s="42"/>
      <c r="D27" s="43">
        <v>10280000</v>
      </c>
      <c r="E27" s="37">
        <f t="shared" si="0"/>
        <v>10280000</v>
      </c>
      <c r="F27" s="23">
        <v>0</v>
      </c>
      <c r="G27" s="23">
        <v>0</v>
      </c>
      <c r="H27" s="11">
        <v>0</v>
      </c>
      <c r="I27" s="11">
        <v>0</v>
      </c>
      <c r="J27" s="11">
        <v>0</v>
      </c>
      <c r="K27" s="69">
        <f t="shared" si="2"/>
        <v>0</v>
      </c>
    </row>
    <row r="28" spans="2:11" ht="13.5" customHeight="1">
      <c r="B28" s="13" t="s">
        <v>37</v>
      </c>
      <c r="C28" s="42">
        <v>0</v>
      </c>
      <c r="D28" s="42">
        <v>0</v>
      </c>
      <c r="E28" s="37">
        <f t="shared" si="0"/>
        <v>0</v>
      </c>
      <c r="F28" s="23">
        <v>0</v>
      </c>
      <c r="G28" s="23">
        <v>0</v>
      </c>
      <c r="H28" s="11">
        <v>0</v>
      </c>
      <c r="I28" s="11">
        <v>0</v>
      </c>
      <c r="J28" s="11">
        <v>0</v>
      </c>
      <c r="K28" s="69">
        <f t="shared" si="2"/>
        <v>0</v>
      </c>
    </row>
    <row r="29" spans="2:11" ht="13.5" customHeight="1">
      <c r="B29" s="3" t="s">
        <v>15</v>
      </c>
      <c r="C29" s="41">
        <f>SUM(C30:C45)</f>
        <v>2400000</v>
      </c>
      <c r="D29" s="41">
        <f t="shared" ref="D29" si="3">SUM(D30:D45)</f>
        <v>200000</v>
      </c>
      <c r="E29" s="37">
        <f t="shared" si="0"/>
        <v>2600000</v>
      </c>
      <c r="F29" s="31">
        <v>200000</v>
      </c>
      <c r="G29" s="31">
        <v>200000</v>
      </c>
      <c r="H29" s="15">
        <v>0</v>
      </c>
      <c r="I29" s="15">
        <v>0</v>
      </c>
      <c r="J29" s="15">
        <v>200000</v>
      </c>
      <c r="K29" s="70">
        <f t="shared" si="2"/>
        <v>600000</v>
      </c>
    </row>
    <row r="30" spans="2:11" ht="13.5" customHeight="1">
      <c r="B30" s="13" t="s">
        <v>16</v>
      </c>
      <c r="C30" s="42">
        <v>0</v>
      </c>
      <c r="D30" s="42">
        <v>0</v>
      </c>
      <c r="E30" s="37">
        <f t="shared" si="0"/>
        <v>0</v>
      </c>
      <c r="F30" s="23">
        <v>0</v>
      </c>
      <c r="G30" s="23">
        <v>0</v>
      </c>
      <c r="H30" s="11">
        <v>0</v>
      </c>
      <c r="I30" s="11">
        <v>0</v>
      </c>
      <c r="J30" s="11">
        <v>0</v>
      </c>
      <c r="K30" s="69">
        <f t="shared" si="2"/>
        <v>0</v>
      </c>
    </row>
    <row r="31" spans="2:11" ht="13.5" customHeight="1">
      <c r="B31" s="13" t="s">
        <v>17</v>
      </c>
      <c r="C31" s="42">
        <v>0</v>
      </c>
      <c r="D31" s="42">
        <v>0</v>
      </c>
      <c r="E31" s="37">
        <f t="shared" si="0"/>
        <v>0</v>
      </c>
      <c r="F31" s="23">
        <v>0</v>
      </c>
      <c r="G31" s="23">
        <v>0</v>
      </c>
      <c r="H31" s="11">
        <v>0</v>
      </c>
      <c r="I31" s="11">
        <v>0</v>
      </c>
      <c r="J31" s="11">
        <v>0</v>
      </c>
      <c r="K31" s="69">
        <f t="shared" si="2"/>
        <v>0</v>
      </c>
    </row>
    <row r="32" spans="2:11" ht="13.5" customHeight="1">
      <c r="B32" s="13" t="s">
        <v>18</v>
      </c>
      <c r="C32" s="42">
        <v>0</v>
      </c>
      <c r="D32" s="42">
        <v>0</v>
      </c>
      <c r="E32" s="37">
        <f t="shared" si="0"/>
        <v>0</v>
      </c>
      <c r="F32" s="23">
        <v>0</v>
      </c>
      <c r="G32" s="23">
        <v>0</v>
      </c>
      <c r="H32" s="11">
        <v>0</v>
      </c>
      <c r="I32" s="11">
        <v>0</v>
      </c>
      <c r="J32" s="11">
        <v>0</v>
      </c>
      <c r="K32" s="69">
        <f t="shared" si="2"/>
        <v>0</v>
      </c>
    </row>
    <row r="33" spans="2:11" ht="13.5" customHeight="1">
      <c r="B33" s="13" t="s">
        <v>19</v>
      </c>
      <c r="C33" s="42">
        <v>0</v>
      </c>
      <c r="D33" s="42">
        <v>0</v>
      </c>
      <c r="E33" s="37">
        <f t="shared" si="0"/>
        <v>0</v>
      </c>
      <c r="F33" s="23">
        <v>0</v>
      </c>
      <c r="G33" s="23">
        <v>0</v>
      </c>
      <c r="H33" s="11">
        <v>0</v>
      </c>
      <c r="I33" s="11">
        <v>0</v>
      </c>
      <c r="J33" s="11">
        <v>0</v>
      </c>
      <c r="K33" s="69">
        <f t="shared" si="2"/>
        <v>0</v>
      </c>
    </row>
    <row r="34" spans="2:11" ht="13.5" customHeight="1">
      <c r="B34" s="13" t="s">
        <v>20</v>
      </c>
      <c r="C34" s="42">
        <v>0</v>
      </c>
      <c r="D34" s="42">
        <v>0</v>
      </c>
      <c r="E34" s="37">
        <f t="shared" si="0"/>
        <v>0</v>
      </c>
      <c r="F34" s="23">
        <v>0</v>
      </c>
      <c r="G34" s="23">
        <v>0</v>
      </c>
      <c r="H34" s="11">
        <v>0</v>
      </c>
      <c r="I34" s="11">
        <v>0</v>
      </c>
      <c r="J34" s="11">
        <v>0</v>
      </c>
      <c r="K34" s="69">
        <f t="shared" si="2"/>
        <v>0</v>
      </c>
    </row>
    <row r="35" spans="2:11" ht="13.5" customHeight="1">
      <c r="B35" s="13" t="s">
        <v>21</v>
      </c>
      <c r="C35" s="42">
        <v>0</v>
      </c>
      <c r="D35" s="42">
        <v>0</v>
      </c>
      <c r="E35" s="37">
        <f t="shared" si="0"/>
        <v>0</v>
      </c>
      <c r="F35" s="23">
        <v>0</v>
      </c>
      <c r="G35" s="23">
        <v>0</v>
      </c>
      <c r="H35" s="11">
        <v>0</v>
      </c>
      <c r="I35" s="11">
        <v>0</v>
      </c>
      <c r="J35" s="11">
        <v>0</v>
      </c>
      <c r="K35" s="69">
        <f t="shared" si="2"/>
        <v>0</v>
      </c>
    </row>
    <row r="36" spans="2:11" ht="13.5" customHeight="1">
      <c r="B36" s="13" t="s">
        <v>22</v>
      </c>
      <c r="C36" s="82">
        <v>2400000</v>
      </c>
      <c r="D36" s="43">
        <v>200000</v>
      </c>
      <c r="E36" s="37">
        <f t="shared" si="0"/>
        <v>2600000</v>
      </c>
      <c r="F36" s="22">
        <v>200000</v>
      </c>
      <c r="G36" s="22">
        <v>200000</v>
      </c>
      <c r="H36" s="11">
        <v>0</v>
      </c>
      <c r="I36" s="11">
        <v>0</v>
      </c>
      <c r="J36" s="11">
        <v>200000</v>
      </c>
      <c r="K36" s="65">
        <f t="shared" si="2"/>
        <v>600000</v>
      </c>
    </row>
    <row r="37" spans="2:11" ht="13.5" customHeight="1">
      <c r="B37" s="13" t="s">
        <v>38</v>
      </c>
      <c r="C37" s="42">
        <v>0</v>
      </c>
      <c r="D37" s="42">
        <v>0</v>
      </c>
      <c r="E37" s="37">
        <f t="shared" si="0"/>
        <v>0</v>
      </c>
      <c r="F37" s="23">
        <v>0</v>
      </c>
      <c r="G37" s="23">
        <v>0</v>
      </c>
      <c r="H37" s="11">
        <v>0</v>
      </c>
      <c r="I37" s="11">
        <v>0</v>
      </c>
      <c r="J37" s="11">
        <v>0</v>
      </c>
      <c r="K37" s="69">
        <f t="shared" si="2"/>
        <v>0</v>
      </c>
    </row>
    <row r="38" spans="2:11" ht="13.5" customHeight="1">
      <c r="B38" s="13" t="s">
        <v>23</v>
      </c>
      <c r="C38" s="42">
        <v>0</v>
      </c>
      <c r="D38" s="42">
        <v>0</v>
      </c>
      <c r="E38" s="37">
        <f t="shared" si="0"/>
        <v>0</v>
      </c>
      <c r="F38" s="23">
        <v>0</v>
      </c>
      <c r="G38" s="23">
        <v>0</v>
      </c>
      <c r="H38" s="11">
        <v>0</v>
      </c>
      <c r="I38" s="11">
        <v>0</v>
      </c>
      <c r="J38" s="11">
        <v>0</v>
      </c>
      <c r="K38" s="69">
        <f t="shared" si="2"/>
        <v>0</v>
      </c>
    </row>
    <row r="39" spans="2:11" ht="13.5" customHeight="1">
      <c r="B39" s="3" t="s">
        <v>24</v>
      </c>
      <c r="C39" s="42">
        <v>0</v>
      </c>
      <c r="D39" s="42">
        <v>0</v>
      </c>
      <c r="E39" s="37">
        <f t="shared" si="0"/>
        <v>0</v>
      </c>
      <c r="F39" s="30">
        <v>0</v>
      </c>
      <c r="G39" s="30">
        <v>0</v>
      </c>
      <c r="H39" s="28">
        <v>0</v>
      </c>
      <c r="I39" s="28">
        <v>0</v>
      </c>
      <c r="J39" s="28">
        <v>0</v>
      </c>
      <c r="K39" s="28">
        <v>0</v>
      </c>
    </row>
    <row r="40" spans="2:11" ht="13.5" customHeight="1">
      <c r="B40" s="13" t="s">
        <v>25</v>
      </c>
      <c r="C40" s="42">
        <v>0</v>
      </c>
      <c r="D40" s="42">
        <v>0</v>
      </c>
      <c r="E40" s="37">
        <f t="shared" si="0"/>
        <v>0</v>
      </c>
      <c r="F40" s="30">
        <v>0</v>
      </c>
      <c r="G40" s="30">
        <v>0</v>
      </c>
      <c r="H40" s="28">
        <v>0</v>
      </c>
      <c r="I40" s="28">
        <v>0</v>
      </c>
      <c r="J40" s="28">
        <v>0</v>
      </c>
      <c r="K40" s="28">
        <v>0</v>
      </c>
    </row>
    <row r="41" spans="2:11" ht="13.5" customHeight="1">
      <c r="B41" s="13" t="s">
        <v>39</v>
      </c>
      <c r="C41" s="42">
        <v>0</v>
      </c>
      <c r="D41" s="42">
        <v>0</v>
      </c>
      <c r="E41" s="37">
        <f t="shared" si="0"/>
        <v>0</v>
      </c>
      <c r="F41" s="30">
        <v>0</v>
      </c>
      <c r="G41" s="30">
        <v>0</v>
      </c>
      <c r="H41" s="28">
        <v>0</v>
      </c>
      <c r="I41" s="28">
        <v>0</v>
      </c>
      <c r="J41" s="28">
        <v>0</v>
      </c>
      <c r="K41" s="28">
        <v>0</v>
      </c>
    </row>
    <row r="42" spans="2:11" ht="13.5" customHeight="1">
      <c r="B42" s="13" t="s">
        <v>40</v>
      </c>
      <c r="C42" s="42">
        <v>0</v>
      </c>
      <c r="D42" s="42">
        <v>0</v>
      </c>
      <c r="E42" s="37">
        <f t="shared" si="0"/>
        <v>0</v>
      </c>
      <c r="F42" s="23">
        <v>0</v>
      </c>
      <c r="G42" s="23">
        <v>0</v>
      </c>
      <c r="H42" s="11">
        <v>0</v>
      </c>
      <c r="I42" s="11">
        <v>0</v>
      </c>
      <c r="J42" s="11">
        <v>0</v>
      </c>
      <c r="K42" s="11">
        <v>0</v>
      </c>
    </row>
    <row r="43" spans="2:11" ht="13.5" customHeight="1">
      <c r="B43" s="13" t="s">
        <v>41</v>
      </c>
      <c r="C43" s="42">
        <v>0</v>
      </c>
      <c r="D43" s="42">
        <v>0</v>
      </c>
      <c r="E43" s="37">
        <f t="shared" si="0"/>
        <v>0</v>
      </c>
      <c r="F43" s="23">
        <v>0</v>
      </c>
      <c r="G43" s="23">
        <v>0</v>
      </c>
      <c r="H43" s="11">
        <v>0</v>
      </c>
      <c r="I43" s="11">
        <v>0</v>
      </c>
      <c r="J43" s="11">
        <v>0</v>
      </c>
      <c r="K43" s="11">
        <v>0</v>
      </c>
    </row>
    <row r="44" spans="2:11" ht="13.5" customHeight="1">
      <c r="B44" s="13" t="s">
        <v>26</v>
      </c>
      <c r="C44" s="42">
        <v>0</v>
      </c>
      <c r="D44" s="42">
        <v>0</v>
      </c>
      <c r="E44" s="37">
        <f t="shared" si="0"/>
        <v>0</v>
      </c>
      <c r="F44" s="23">
        <v>0</v>
      </c>
      <c r="G44" s="23">
        <v>0</v>
      </c>
      <c r="H44" s="11">
        <v>0</v>
      </c>
      <c r="I44" s="11">
        <v>0</v>
      </c>
      <c r="J44" s="11">
        <v>0</v>
      </c>
      <c r="K44" s="11">
        <v>0</v>
      </c>
    </row>
    <row r="45" spans="2:11" ht="13.5" customHeight="1">
      <c r="B45" s="13" t="s">
        <v>42</v>
      </c>
      <c r="C45" s="42">
        <v>0</v>
      </c>
      <c r="D45" s="42">
        <v>0</v>
      </c>
      <c r="E45" s="37">
        <f t="shared" si="0"/>
        <v>0</v>
      </c>
      <c r="F45" s="23">
        <v>0</v>
      </c>
      <c r="G45" s="23">
        <v>0</v>
      </c>
      <c r="H45" s="11">
        <v>0</v>
      </c>
      <c r="I45" s="11">
        <v>0</v>
      </c>
      <c r="J45" s="11">
        <v>0</v>
      </c>
      <c r="K45" s="11">
        <v>0</v>
      </c>
    </row>
    <row r="46" spans="2:11" ht="13.5" customHeight="1">
      <c r="B46" s="4"/>
      <c r="C46" s="54"/>
      <c r="D46" s="54"/>
      <c r="E46" s="54"/>
      <c r="F46" s="24"/>
      <c r="G46" s="24"/>
      <c r="H46" s="25"/>
      <c r="I46" s="25"/>
      <c r="J46" s="25"/>
      <c r="K46" s="25"/>
    </row>
    <row r="47" spans="2:11" ht="13.5" customHeight="1">
      <c r="B47" s="4"/>
      <c r="C47" s="54"/>
      <c r="D47" s="54"/>
      <c r="E47" s="54"/>
      <c r="F47" s="24"/>
      <c r="G47" s="24"/>
      <c r="H47" s="25"/>
      <c r="I47" s="25"/>
      <c r="J47" s="25"/>
      <c r="K47" s="25"/>
    </row>
    <row r="48" spans="2:11" ht="13.5" customHeight="1">
      <c r="B48" s="4"/>
      <c r="C48" s="54"/>
      <c r="D48" s="54"/>
      <c r="E48" s="54"/>
      <c r="F48" s="24"/>
      <c r="G48" s="24"/>
      <c r="H48" s="25"/>
      <c r="I48" s="25"/>
      <c r="J48" s="25"/>
      <c r="K48" s="25"/>
    </row>
    <row r="49" spans="2:11" ht="13.5" customHeight="1">
      <c r="B49" s="4"/>
      <c r="C49" s="54"/>
      <c r="D49" s="54"/>
      <c r="E49" s="54"/>
      <c r="F49" s="24"/>
      <c r="G49" s="24"/>
      <c r="H49" s="25"/>
      <c r="I49" s="25"/>
      <c r="J49" s="25"/>
      <c r="K49" s="25"/>
    </row>
    <row r="50" spans="2:11" ht="13.5" customHeight="1">
      <c r="B50" s="4"/>
      <c r="C50" s="54"/>
      <c r="D50" s="54"/>
      <c r="E50" s="54"/>
      <c r="F50" s="24"/>
      <c r="G50" s="24"/>
      <c r="H50" s="25"/>
      <c r="I50" s="25"/>
      <c r="J50" s="25"/>
      <c r="K50" s="25"/>
    </row>
    <row r="51" spans="2:11" ht="13.5" customHeight="1">
      <c r="B51" s="4"/>
      <c r="C51" s="54"/>
      <c r="D51" s="54"/>
      <c r="E51" s="54"/>
      <c r="F51" s="24"/>
      <c r="G51" s="24"/>
      <c r="H51" s="25"/>
      <c r="I51" s="25"/>
      <c r="J51" s="25"/>
      <c r="K51" s="25"/>
    </row>
    <row r="52" spans="2:11" ht="13.5" customHeight="1">
      <c r="B52" s="4"/>
      <c r="C52" s="54"/>
      <c r="D52" s="54"/>
      <c r="E52" s="54"/>
      <c r="F52" s="24"/>
      <c r="G52" s="24"/>
      <c r="H52" s="25"/>
      <c r="I52" s="25"/>
      <c r="J52" s="25"/>
      <c r="K52" s="25"/>
    </row>
    <row r="53" spans="2:11" ht="13.5" customHeight="1">
      <c r="B53" s="4"/>
      <c r="C53" s="54"/>
      <c r="D53" s="54"/>
      <c r="E53" s="54"/>
      <c r="F53" s="24"/>
      <c r="G53" s="24"/>
      <c r="H53" s="25"/>
      <c r="I53" s="25"/>
      <c r="J53" s="25"/>
      <c r="K53" s="25"/>
    </row>
    <row r="54" spans="2:11" ht="13.5" customHeight="1">
      <c r="B54" s="4"/>
      <c r="C54" s="54"/>
      <c r="D54" s="54"/>
      <c r="E54" s="54"/>
      <c r="F54" s="24"/>
      <c r="G54" s="24"/>
      <c r="H54" s="25"/>
      <c r="I54" s="25"/>
      <c r="J54" s="25"/>
      <c r="K54" s="25"/>
    </row>
    <row r="55" spans="2:11" ht="13.5" customHeight="1">
      <c r="B55" s="86" t="s">
        <v>74</v>
      </c>
      <c r="C55" s="86"/>
      <c r="D55" s="86"/>
      <c r="E55" s="86"/>
      <c r="F55" s="86"/>
      <c r="G55" s="86"/>
      <c r="H55" s="86"/>
      <c r="I55" s="86"/>
      <c r="J55" s="86"/>
      <c r="K55" s="25"/>
    </row>
    <row r="56" spans="2:11" ht="13.5" customHeight="1">
      <c r="B56" s="87" t="s">
        <v>78</v>
      </c>
      <c r="C56" s="87"/>
      <c r="D56" s="87"/>
      <c r="E56" s="87"/>
      <c r="F56" s="87"/>
      <c r="G56" s="87"/>
      <c r="H56" s="87"/>
      <c r="I56" s="87"/>
      <c r="J56" s="87"/>
      <c r="K56" s="25"/>
    </row>
    <row r="57" spans="2:11" ht="13.5" customHeight="1">
      <c r="B57" s="88" t="s">
        <v>35</v>
      </c>
      <c r="C57" s="88"/>
      <c r="D57" s="88"/>
      <c r="E57" s="88"/>
      <c r="F57" s="88"/>
      <c r="G57" s="88"/>
      <c r="H57" s="88"/>
      <c r="I57" s="88"/>
      <c r="J57" s="88"/>
      <c r="K57" s="25"/>
    </row>
    <row r="58" spans="2:11" ht="21" customHeight="1">
      <c r="F58" s="83" t="s">
        <v>86</v>
      </c>
      <c r="G58" s="83"/>
      <c r="H58" s="83"/>
      <c r="I58" s="83"/>
      <c r="J58" s="83"/>
      <c r="K58" s="25"/>
    </row>
    <row r="59" spans="2:11" ht="31.5">
      <c r="B59" s="1" t="s">
        <v>0</v>
      </c>
      <c r="C59" s="33" t="s">
        <v>83</v>
      </c>
      <c r="D59" s="33" t="s">
        <v>84</v>
      </c>
      <c r="E59" s="33" t="s">
        <v>91</v>
      </c>
      <c r="F59" s="36" t="s">
        <v>79</v>
      </c>
      <c r="G59" s="36" t="s">
        <v>80</v>
      </c>
      <c r="H59" s="36" t="s">
        <v>81</v>
      </c>
      <c r="I59" s="36" t="s">
        <v>82</v>
      </c>
      <c r="J59" s="36" t="s">
        <v>77</v>
      </c>
      <c r="K59" s="51" t="s">
        <v>85</v>
      </c>
    </row>
    <row r="60" spans="2:11" ht="13.5" customHeight="1">
      <c r="B60" s="3" t="s">
        <v>43</v>
      </c>
      <c r="C60" s="42">
        <v>0</v>
      </c>
      <c r="D60" s="42">
        <v>0</v>
      </c>
      <c r="E60" s="42">
        <f>C60+D60</f>
        <v>0</v>
      </c>
      <c r="F60" s="32">
        <v>0</v>
      </c>
      <c r="G60" s="32">
        <v>0</v>
      </c>
      <c r="H60" s="14">
        <v>0</v>
      </c>
      <c r="I60" s="14">
        <v>0</v>
      </c>
      <c r="J60" s="14">
        <v>0</v>
      </c>
      <c r="K60" s="14">
        <v>0</v>
      </c>
    </row>
    <row r="61" spans="2:11" ht="13.5" customHeight="1">
      <c r="B61" s="13" t="s">
        <v>44</v>
      </c>
      <c r="C61" s="42">
        <v>0</v>
      </c>
      <c r="D61" s="42">
        <v>0</v>
      </c>
      <c r="E61" s="42">
        <f t="shared" ref="E61:E91" si="4">C61+D61</f>
        <v>0</v>
      </c>
      <c r="F61" s="23">
        <v>0</v>
      </c>
      <c r="G61" s="30">
        <v>0</v>
      </c>
      <c r="H61" s="28">
        <v>0</v>
      </c>
      <c r="I61" s="28">
        <v>0</v>
      </c>
      <c r="J61" s="11">
        <v>0</v>
      </c>
      <c r="K61" s="71"/>
    </row>
    <row r="62" spans="2:11" ht="13.5" customHeight="1">
      <c r="B62" s="13" t="s">
        <v>45</v>
      </c>
      <c r="C62" s="42">
        <v>0</v>
      </c>
      <c r="D62" s="42">
        <v>0</v>
      </c>
      <c r="E62" s="42">
        <f t="shared" si="4"/>
        <v>0</v>
      </c>
      <c r="F62" s="23">
        <v>0</v>
      </c>
      <c r="G62" s="30">
        <v>0</v>
      </c>
      <c r="H62" s="28">
        <v>0</v>
      </c>
      <c r="I62" s="28">
        <v>0</v>
      </c>
      <c r="J62" s="11">
        <v>0</v>
      </c>
      <c r="K62" s="11">
        <v>0</v>
      </c>
    </row>
    <row r="63" spans="2:11" ht="13.5" customHeight="1">
      <c r="B63" s="13" t="s">
        <v>46</v>
      </c>
      <c r="C63" s="42">
        <v>0</v>
      </c>
      <c r="D63" s="42">
        <v>0</v>
      </c>
      <c r="E63" s="42">
        <f t="shared" si="4"/>
        <v>0</v>
      </c>
      <c r="F63" s="23">
        <v>0</v>
      </c>
      <c r="G63" s="30">
        <v>0</v>
      </c>
      <c r="H63" s="72"/>
      <c r="I63" s="72"/>
      <c r="J63" s="11">
        <v>0</v>
      </c>
      <c r="K63" s="11">
        <v>0</v>
      </c>
    </row>
    <row r="64" spans="2:11" ht="13.5" customHeight="1">
      <c r="B64" s="13" t="s">
        <v>47</v>
      </c>
      <c r="C64" s="42">
        <v>0</v>
      </c>
      <c r="D64" s="42">
        <v>0</v>
      </c>
      <c r="E64" s="42">
        <f t="shared" si="4"/>
        <v>0</v>
      </c>
      <c r="F64" s="23">
        <v>0</v>
      </c>
      <c r="G64" s="30"/>
      <c r="H64" s="72"/>
      <c r="I64" s="72"/>
      <c r="J64" s="11">
        <v>0</v>
      </c>
      <c r="K64" s="11">
        <v>0</v>
      </c>
    </row>
    <row r="65" spans="2:11" ht="13.5" customHeight="1">
      <c r="B65" s="13" t="s">
        <v>48</v>
      </c>
      <c r="C65" s="42">
        <v>0</v>
      </c>
      <c r="D65" s="42">
        <v>0</v>
      </c>
      <c r="E65" s="42">
        <f t="shared" si="4"/>
        <v>0</v>
      </c>
      <c r="F65" s="23">
        <v>0</v>
      </c>
      <c r="G65" s="30"/>
      <c r="H65" s="72"/>
      <c r="I65" s="72"/>
      <c r="J65" s="11">
        <v>0</v>
      </c>
      <c r="K65" s="11">
        <v>0</v>
      </c>
    </row>
    <row r="66" spans="2:11" ht="13.5" customHeight="1">
      <c r="B66" s="13" t="s">
        <v>49</v>
      </c>
      <c r="C66" s="42">
        <v>0</v>
      </c>
      <c r="D66" s="42">
        <v>0</v>
      </c>
      <c r="E66" s="42">
        <f t="shared" si="4"/>
        <v>0</v>
      </c>
      <c r="F66" s="23">
        <v>0</v>
      </c>
      <c r="G66" s="30"/>
      <c r="H66" s="72"/>
      <c r="I66" s="72"/>
      <c r="J66" s="11">
        <v>0</v>
      </c>
      <c r="K66" s="11">
        <v>0</v>
      </c>
    </row>
    <row r="67" spans="2:11" ht="13.5" customHeight="1">
      <c r="B67" s="13" t="s">
        <v>50</v>
      </c>
      <c r="C67" s="42">
        <v>0</v>
      </c>
      <c r="D67" s="42">
        <v>0</v>
      </c>
      <c r="E67" s="42">
        <f t="shared" si="4"/>
        <v>0</v>
      </c>
      <c r="F67" s="23">
        <v>0</v>
      </c>
      <c r="G67" s="30"/>
      <c r="H67" s="72"/>
      <c r="I67" s="72"/>
      <c r="J67" s="11">
        <v>0</v>
      </c>
      <c r="K67" s="11">
        <v>0</v>
      </c>
    </row>
    <row r="68" spans="2:11" ht="13.5" customHeight="1">
      <c r="B68" s="18"/>
      <c r="C68" s="73"/>
      <c r="D68" s="73"/>
      <c r="E68" s="61"/>
      <c r="F68" s="73"/>
      <c r="G68" s="73"/>
      <c r="H68" s="73"/>
      <c r="I68" s="73"/>
      <c r="J68" s="73"/>
      <c r="K68" s="73"/>
    </row>
    <row r="69" spans="2:11" ht="13.5" customHeight="1">
      <c r="B69" s="3" t="s">
        <v>27</v>
      </c>
      <c r="C69" s="41">
        <v>881388</v>
      </c>
      <c r="D69" s="41">
        <v>2584720.81</v>
      </c>
      <c r="E69" s="50">
        <f t="shared" si="4"/>
        <v>3466108.81</v>
      </c>
      <c r="F69" s="32">
        <v>0</v>
      </c>
      <c r="G69" s="32"/>
      <c r="H69" s="74"/>
      <c r="I69" s="74"/>
      <c r="J69" s="14">
        <v>0</v>
      </c>
      <c r="K69" s="14">
        <v>0</v>
      </c>
    </row>
    <row r="70" spans="2:11" ht="13.5" customHeight="1">
      <c r="B70" s="13" t="s">
        <v>28</v>
      </c>
      <c r="C70" s="42">
        <v>0</v>
      </c>
      <c r="D70" s="42">
        <v>0</v>
      </c>
      <c r="E70" s="42">
        <f t="shared" si="4"/>
        <v>0</v>
      </c>
      <c r="F70" s="23">
        <v>0</v>
      </c>
      <c r="G70" s="30"/>
      <c r="H70" s="72"/>
      <c r="I70" s="72"/>
      <c r="J70" s="11">
        <v>0</v>
      </c>
      <c r="K70" s="11">
        <v>0</v>
      </c>
    </row>
    <row r="71" spans="2:11" ht="13.5" customHeight="1">
      <c r="B71" s="13" t="s">
        <v>29</v>
      </c>
      <c r="C71" s="42">
        <v>0</v>
      </c>
      <c r="D71" s="42">
        <v>0</v>
      </c>
      <c r="E71" s="42">
        <f t="shared" si="4"/>
        <v>0</v>
      </c>
      <c r="F71" s="23">
        <v>0</v>
      </c>
      <c r="G71" s="30"/>
      <c r="H71" s="72"/>
      <c r="I71" s="72"/>
      <c r="J71" s="11">
        <v>0</v>
      </c>
      <c r="K71" s="11">
        <v>0</v>
      </c>
    </row>
    <row r="72" spans="2:11" ht="13.5" customHeight="1">
      <c r="B72" s="13" t="s">
        <v>30</v>
      </c>
      <c r="C72" s="42">
        <v>0</v>
      </c>
      <c r="D72" s="42">
        <v>0</v>
      </c>
      <c r="E72" s="42">
        <f t="shared" si="4"/>
        <v>0</v>
      </c>
      <c r="F72" s="23">
        <v>0</v>
      </c>
      <c r="G72" s="30"/>
      <c r="H72" s="72"/>
      <c r="I72" s="72"/>
      <c r="J72" s="11">
        <v>0</v>
      </c>
      <c r="K72" s="11">
        <v>0</v>
      </c>
    </row>
    <row r="73" spans="2:11" ht="13.5" customHeight="1">
      <c r="B73" s="13" t="s">
        <v>31</v>
      </c>
      <c r="C73" s="42">
        <v>0</v>
      </c>
      <c r="D73" s="42">
        <v>0</v>
      </c>
      <c r="E73" s="42">
        <f t="shared" si="4"/>
        <v>0</v>
      </c>
      <c r="F73" s="23">
        <v>0</v>
      </c>
      <c r="G73" s="30">
        <v>0</v>
      </c>
      <c r="H73" s="28">
        <v>0</v>
      </c>
      <c r="I73" s="72"/>
      <c r="J73" s="11">
        <v>0</v>
      </c>
      <c r="K73" s="11">
        <v>0</v>
      </c>
    </row>
    <row r="74" spans="2:11" ht="13.5" customHeight="1">
      <c r="B74" s="13" t="s">
        <v>32</v>
      </c>
      <c r="C74" s="42">
        <v>0</v>
      </c>
      <c r="D74" s="42">
        <v>0</v>
      </c>
      <c r="E74" s="42">
        <f t="shared" si="4"/>
        <v>0</v>
      </c>
      <c r="F74" s="23">
        <v>0</v>
      </c>
      <c r="G74" s="30">
        <v>0</v>
      </c>
      <c r="H74" s="28">
        <v>0</v>
      </c>
      <c r="I74" s="72"/>
      <c r="J74" s="11">
        <v>0</v>
      </c>
      <c r="K74" s="11">
        <v>0</v>
      </c>
    </row>
    <row r="75" spans="2:11" ht="13.5" customHeight="1">
      <c r="B75" s="13" t="s">
        <v>51</v>
      </c>
      <c r="C75" s="42">
        <v>0</v>
      </c>
      <c r="D75" s="42">
        <v>0</v>
      </c>
      <c r="E75" s="42">
        <f t="shared" si="4"/>
        <v>0</v>
      </c>
      <c r="F75" s="23">
        <v>0</v>
      </c>
      <c r="G75" s="30">
        <v>0</v>
      </c>
      <c r="H75" s="28">
        <v>0</v>
      </c>
      <c r="I75" s="72"/>
      <c r="J75" s="11">
        <v>0</v>
      </c>
      <c r="K75" s="11">
        <v>0</v>
      </c>
    </row>
    <row r="76" spans="2:11" ht="13.5" customHeight="1">
      <c r="B76" s="13" t="s">
        <v>52</v>
      </c>
      <c r="C76" s="42">
        <v>0</v>
      </c>
      <c r="D76" s="42">
        <v>0</v>
      </c>
      <c r="E76" s="42">
        <f t="shared" si="4"/>
        <v>0</v>
      </c>
      <c r="F76" s="23">
        <v>0</v>
      </c>
      <c r="G76" s="30">
        <v>0</v>
      </c>
      <c r="H76" s="28">
        <v>0</v>
      </c>
      <c r="I76" s="72"/>
      <c r="J76" s="11">
        <v>0</v>
      </c>
      <c r="K76" s="11">
        <v>0</v>
      </c>
    </row>
    <row r="77" spans="2:11" ht="13.5" customHeight="1">
      <c r="B77" s="13" t="s">
        <v>33</v>
      </c>
      <c r="C77" s="42">
        <v>0</v>
      </c>
      <c r="D77" s="42">
        <v>0</v>
      </c>
      <c r="E77" s="42">
        <f t="shared" si="4"/>
        <v>0</v>
      </c>
      <c r="F77" s="23">
        <v>0</v>
      </c>
      <c r="G77" s="30">
        <v>0</v>
      </c>
      <c r="H77" s="28">
        <v>0</v>
      </c>
      <c r="I77" s="72"/>
      <c r="J77" s="11">
        <v>0</v>
      </c>
      <c r="K77" s="11">
        <v>0</v>
      </c>
    </row>
    <row r="78" spans="2:11" ht="13.5" customHeight="1">
      <c r="B78" s="13" t="s">
        <v>53</v>
      </c>
      <c r="C78" s="42">
        <v>0</v>
      </c>
      <c r="D78" s="42">
        <v>0</v>
      </c>
      <c r="E78" s="42">
        <f t="shared" si="4"/>
        <v>0</v>
      </c>
      <c r="F78" s="23">
        <v>0</v>
      </c>
      <c r="G78" s="30">
        <v>0</v>
      </c>
      <c r="H78" s="28">
        <v>0</v>
      </c>
      <c r="I78" s="72"/>
      <c r="J78" s="11">
        <v>0</v>
      </c>
      <c r="K78" s="11">
        <v>0</v>
      </c>
    </row>
    <row r="79" spans="2:11" ht="13.5" customHeight="1">
      <c r="B79" s="3" t="s">
        <v>54</v>
      </c>
      <c r="C79" s="42">
        <v>0</v>
      </c>
      <c r="D79" s="42">
        <v>0</v>
      </c>
      <c r="E79" s="42">
        <f t="shared" si="4"/>
        <v>0</v>
      </c>
      <c r="F79" s="32">
        <v>0</v>
      </c>
      <c r="G79" s="32">
        <v>0</v>
      </c>
      <c r="H79" s="14">
        <v>0</v>
      </c>
      <c r="I79" s="75"/>
      <c r="J79" s="14">
        <v>0</v>
      </c>
      <c r="K79" s="14">
        <v>0</v>
      </c>
    </row>
    <row r="80" spans="2:11" ht="13.5" customHeight="1">
      <c r="B80" s="13" t="s">
        <v>55</v>
      </c>
      <c r="C80" s="42">
        <v>0</v>
      </c>
      <c r="D80" s="42">
        <v>0</v>
      </c>
      <c r="E80" s="42">
        <f t="shared" si="4"/>
        <v>0</v>
      </c>
      <c r="F80" s="23">
        <v>0</v>
      </c>
      <c r="G80" s="30">
        <v>0</v>
      </c>
      <c r="H80" s="28">
        <v>0</v>
      </c>
      <c r="I80" s="76"/>
      <c r="J80" s="11">
        <v>0</v>
      </c>
      <c r="K80" s="11">
        <v>0</v>
      </c>
    </row>
    <row r="81" spans="2:11" ht="13.5" customHeight="1">
      <c r="B81" s="13" t="s">
        <v>56</v>
      </c>
      <c r="C81" s="42">
        <v>0</v>
      </c>
      <c r="D81" s="42">
        <v>0</v>
      </c>
      <c r="E81" s="42">
        <f t="shared" si="4"/>
        <v>0</v>
      </c>
      <c r="F81" s="23">
        <v>0</v>
      </c>
      <c r="G81" s="30">
        <v>0</v>
      </c>
      <c r="H81" s="28">
        <v>0</v>
      </c>
      <c r="I81" s="28">
        <v>0</v>
      </c>
      <c r="J81" s="11">
        <v>0</v>
      </c>
      <c r="K81" s="11">
        <v>0</v>
      </c>
    </row>
    <row r="82" spans="2:11" ht="13.5" customHeight="1">
      <c r="B82" s="13" t="s">
        <v>57</v>
      </c>
      <c r="C82" s="42">
        <v>0</v>
      </c>
      <c r="D82" s="42">
        <v>0</v>
      </c>
      <c r="E82" s="42">
        <f t="shared" si="4"/>
        <v>0</v>
      </c>
      <c r="F82" s="23">
        <v>0</v>
      </c>
      <c r="G82" s="30">
        <v>0</v>
      </c>
      <c r="H82" s="28">
        <v>0</v>
      </c>
      <c r="I82" s="28">
        <v>0</v>
      </c>
      <c r="J82" s="11">
        <v>0</v>
      </c>
      <c r="K82" s="11">
        <v>0</v>
      </c>
    </row>
    <row r="83" spans="2:11" ht="24.75" customHeight="1">
      <c r="B83" s="13" t="s">
        <v>93</v>
      </c>
      <c r="C83" s="42">
        <v>0</v>
      </c>
      <c r="D83" s="42">
        <v>0</v>
      </c>
      <c r="E83" s="42">
        <f t="shared" si="4"/>
        <v>0</v>
      </c>
      <c r="F83" s="23">
        <v>0</v>
      </c>
      <c r="G83" s="23">
        <v>0</v>
      </c>
      <c r="H83" s="11">
        <v>0</v>
      </c>
      <c r="I83" s="11">
        <v>0</v>
      </c>
      <c r="J83" s="11">
        <v>0</v>
      </c>
      <c r="K83" s="11">
        <v>0</v>
      </c>
    </row>
    <row r="84" spans="2:11" ht="13.5" customHeight="1">
      <c r="B84" s="3" t="s">
        <v>58</v>
      </c>
      <c r="C84" s="42">
        <v>0</v>
      </c>
      <c r="D84" s="42">
        <v>0</v>
      </c>
      <c r="E84" s="42">
        <f t="shared" si="4"/>
        <v>0</v>
      </c>
      <c r="F84" s="32">
        <v>0</v>
      </c>
      <c r="G84" s="32">
        <v>0</v>
      </c>
      <c r="H84" s="14">
        <v>0</v>
      </c>
      <c r="I84" s="14">
        <v>0</v>
      </c>
      <c r="J84" s="14">
        <v>0</v>
      </c>
      <c r="K84" s="14">
        <v>0</v>
      </c>
    </row>
    <row r="85" spans="2:11" ht="13.5" customHeight="1">
      <c r="B85" s="13" t="s">
        <v>59</v>
      </c>
      <c r="C85" s="42">
        <v>0</v>
      </c>
      <c r="D85" s="42">
        <v>0</v>
      </c>
      <c r="E85" s="42">
        <f t="shared" si="4"/>
        <v>0</v>
      </c>
      <c r="F85" s="26"/>
      <c r="G85" s="23">
        <v>0</v>
      </c>
      <c r="H85" s="11">
        <v>0</v>
      </c>
      <c r="I85" s="11">
        <v>0</v>
      </c>
      <c r="J85" s="11">
        <v>0</v>
      </c>
      <c r="K85" s="11">
        <v>0</v>
      </c>
    </row>
    <row r="86" spans="2:11" ht="13.5" customHeight="1">
      <c r="B86" s="13" t="s">
        <v>60</v>
      </c>
      <c r="C86" s="42">
        <v>0</v>
      </c>
      <c r="D86" s="42">
        <v>0</v>
      </c>
      <c r="E86" s="42">
        <f t="shared" si="4"/>
        <v>0</v>
      </c>
      <c r="F86" s="23">
        <v>0</v>
      </c>
      <c r="G86" s="23">
        <v>0</v>
      </c>
      <c r="H86" s="11">
        <v>0</v>
      </c>
      <c r="I86" s="11">
        <v>0</v>
      </c>
      <c r="J86" s="11">
        <v>0</v>
      </c>
      <c r="K86" s="11">
        <v>0</v>
      </c>
    </row>
    <row r="87" spans="2:11" ht="13.5" customHeight="1">
      <c r="B87" s="3" t="s">
        <v>61</v>
      </c>
      <c r="C87" s="42">
        <v>0</v>
      </c>
      <c r="D87" s="42">
        <v>0</v>
      </c>
      <c r="E87" s="42">
        <f t="shared" si="4"/>
        <v>0</v>
      </c>
      <c r="F87" s="23">
        <v>0</v>
      </c>
      <c r="G87" s="23">
        <v>0</v>
      </c>
      <c r="H87" s="11">
        <v>0</v>
      </c>
      <c r="I87" s="11">
        <v>0</v>
      </c>
      <c r="J87" s="11">
        <v>0</v>
      </c>
      <c r="K87" s="11">
        <v>0</v>
      </c>
    </row>
    <row r="88" spans="2:11" ht="13.5" customHeight="1">
      <c r="B88" s="13" t="s">
        <v>62</v>
      </c>
      <c r="C88" s="42">
        <v>0</v>
      </c>
      <c r="D88" s="42">
        <v>0</v>
      </c>
      <c r="E88" s="42">
        <f t="shared" si="4"/>
        <v>0</v>
      </c>
      <c r="F88" s="23">
        <v>0</v>
      </c>
      <c r="G88" s="23">
        <v>0</v>
      </c>
      <c r="H88" s="11">
        <v>0</v>
      </c>
      <c r="I88" s="11">
        <v>0</v>
      </c>
      <c r="J88" s="11">
        <v>0</v>
      </c>
      <c r="K88" s="11">
        <v>0</v>
      </c>
    </row>
    <row r="89" spans="2:11" ht="13.5" customHeight="1">
      <c r="B89" s="13" t="s">
        <v>63</v>
      </c>
      <c r="C89" s="42">
        <v>0</v>
      </c>
      <c r="D89" s="42">
        <v>0</v>
      </c>
      <c r="E89" s="42">
        <f t="shared" si="4"/>
        <v>0</v>
      </c>
      <c r="F89" s="23">
        <v>0</v>
      </c>
      <c r="G89" s="23">
        <v>0</v>
      </c>
      <c r="H89" s="11">
        <v>0</v>
      </c>
      <c r="I89" s="11">
        <v>0</v>
      </c>
      <c r="J89" s="11">
        <v>0</v>
      </c>
      <c r="K89" s="11">
        <v>0</v>
      </c>
    </row>
    <row r="90" spans="2:11" ht="13.5" customHeight="1">
      <c r="B90" s="13" t="s">
        <v>64</v>
      </c>
      <c r="C90" s="42">
        <v>0</v>
      </c>
      <c r="D90" s="42">
        <v>0</v>
      </c>
      <c r="E90" s="42">
        <f t="shared" si="4"/>
        <v>0</v>
      </c>
      <c r="F90" s="23">
        <v>0</v>
      </c>
      <c r="G90" s="23">
        <v>0</v>
      </c>
      <c r="H90" s="11">
        <v>0</v>
      </c>
      <c r="I90" s="11">
        <v>0</v>
      </c>
      <c r="J90" s="11">
        <v>0</v>
      </c>
      <c r="K90" s="11">
        <v>0</v>
      </c>
    </row>
    <row r="91" spans="2:11" ht="13.5" customHeight="1">
      <c r="B91" s="55" t="s">
        <v>34</v>
      </c>
      <c r="C91" s="60">
        <v>0</v>
      </c>
      <c r="D91" s="60">
        <v>0</v>
      </c>
      <c r="E91" s="61">
        <f t="shared" si="4"/>
        <v>0</v>
      </c>
      <c r="F91" s="56">
        <v>3026110.27</v>
      </c>
      <c r="G91" s="56">
        <v>2881138.77</v>
      </c>
      <c r="H91" s="56">
        <v>2921518.42</v>
      </c>
      <c r="I91" s="56">
        <v>2849462.17</v>
      </c>
      <c r="J91" s="56">
        <f>J13+J19+J29+J39+J60+J69+J79+J84</f>
        <v>3057462.17</v>
      </c>
      <c r="K91" s="77">
        <f>SUM(F91:J91)</f>
        <v>14735691.800000001</v>
      </c>
    </row>
    <row r="92" spans="2:11" ht="13.5" customHeight="1">
      <c r="B92" s="57"/>
      <c r="C92" s="54"/>
      <c r="D92" s="54"/>
      <c r="E92" s="54"/>
      <c r="F92" s="58"/>
      <c r="G92" s="58"/>
      <c r="H92" s="58"/>
      <c r="I92" s="58"/>
      <c r="J92" s="58"/>
      <c r="K92" s="59"/>
    </row>
    <row r="93" spans="2:11" ht="13.5" customHeight="1">
      <c r="B93" s="57"/>
      <c r="C93" s="54"/>
      <c r="D93" s="54"/>
      <c r="E93" s="54"/>
      <c r="F93" s="58"/>
      <c r="G93" s="58"/>
      <c r="H93" s="58"/>
      <c r="I93" s="58"/>
      <c r="J93" s="58"/>
      <c r="K93" s="59"/>
    </row>
    <row r="94" spans="2:11" ht="13.5" customHeight="1">
      <c r="B94" s="57"/>
      <c r="C94" s="54"/>
      <c r="D94" s="54"/>
      <c r="E94" s="54"/>
      <c r="F94" s="58"/>
      <c r="G94" s="58"/>
      <c r="H94" s="58"/>
      <c r="I94" s="58"/>
      <c r="J94" s="58"/>
      <c r="K94" s="59"/>
    </row>
    <row r="95" spans="2:11" ht="13.5" customHeight="1">
      <c r="B95" s="57"/>
      <c r="C95" s="54"/>
      <c r="D95" s="54"/>
      <c r="E95" s="54"/>
      <c r="F95" s="58"/>
      <c r="G95" s="58"/>
      <c r="H95" s="58"/>
      <c r="I95" s="58"/>
      <c r="J95" s="58"/>
      <c r="K95" s="59"/>
    </row>
    <row r="96" spans="2:11" ht="13.5" customHeight="1">
      <c r="B96" s="57"/>
      <c r="C96" s="54"/>
      <c r="D96" s="54"/>
      <c r="E96" s="54"/>
      <c r="F96" s="58"/>
      <c r="G96" s="58"/>
      <c r="H96" s="58"/>
      <c r="I96" s="58"/>
      <c r="J96" s="58"/>
      <c r="K96" s="59"/>
    </row>
    <row r="97" spans="2:11" ht="13.5" customHeight="1">
      <c r="B97" s="57"/>
      <c r="C97" s="54"/>
      <c r="D97" s="54"/>
      <c r="E97" s="54"/>
      <c r="F97" s="58"/>
      <c r="G97" s="58"/>
      <c r="H97" s="58"/>
      <c r="I97" s="58"/>
      <c r="J97" s="58"/>
      <c r="K97" s="59"/>
    </row>
    <row r="98" spans="2:11" ht="13.5" customHeight="1">
      <c r="B98" s="57"/>
      <c r="C98" s="54"/>
      <c r="D98" s="54"/>
      <c r="E98" s="54"/>
      <c r="F98" s="58"/>
      <c r="G98" s="58"/>
      <c r="H98" s="58"/>
      <c r="I98" s="58"/>
      <c r="J98" s="58"/>
      <c r="K98" s="59"/>
    </row>
    <row r="99" spans="2:11" ht="13.5" customHeight="1">
      <c r="B99" s="57"/>
      <c r="C99" s="54"/>
      <c r="D99" s="54"/>
      <c r="E99" s="54"/>
      <c r="F99" s="58"/>
      <c r="G99" s="58"/>
      <c r="H99" s="58"/>
      <c r="I99" s="58"/>
      <c r="J99" s="58"/>
      <c r="K99" s="59"/>
    </row>
    <row r="100" spans="2:11" ht="13.5" customHeight="1">
      <c r="B100" s="57"/>
      <c r="C100" s="54"/>
      <c r="D100" s="54"/>
      <c r="E100" s="54"/>
      <c r="F100" s="58"/>
      <c r="G100" s="58"/>
      <c r="H100" s="58"/>
      <c r="I100" s="58"/>
      <c r="J100" s="58"/>
      <c r="K100" s="59"/>
    </row>
    <row r="101" spans="2:11" ht="13.5" customHeight="1">
      <c r="B101" s="86" t="s">
        <v>74</v>
      </c>
      <c r="C101" s="86"/>
      <c r="D101" s="86"/>
      <c r="E101" s="86"/>
      <c r="F101" s="86"/>
      <c r="G101" s="86"/>
      <c r="H101" s="86"/>
      <c r="I101" s="86"/>
      <c r="J101" s="86"/>
      <c r="K101" s="59"/>
    </row>
    <row r="102" spans="2:11" ht="13.5" customHeight="1">
      <c r="B102" s="87" t="s">
        <v>78</v>
      </c>
      <c r="C102" s="87"/>
      <c r="D102" s="87"/>
      <c r="E102" s="87"/>
      <c r="F102" s="87"/>
      <c r="G102" s="87"/>
      <c r="H102" s="87"/>
      <c r="I102" s="87"/>
      <c r="J102" s="87"/>
      <c r="K102" s="59"/>
    </row>
    <row r="103" spans="2:11" ht="13.5" customHeight="1">
      <c r="B103" s="88" t="s">
        <v>35</v>
      </c>
      <c r="C103" s="88"/>
      <c r="D103" s="88"/>
      <c r="E103" s="88"/>
      <c r="F103" s="88"/>
      <c r="G103" s="88"/>
      <c r="H103" s="88"/>
      <c r="I103" s="88"/>
      <c r="J103" s="88"/>
      <c r="K103" s="59"/>
    </row>
    <row r="104" spans="2:11" ht="21" customHeight="1">
      <c r="F104" s="83" t="s">
        <v>86</v>
      </c>
      <c r="G104" s="83"/>
      <c r="H104" s="83"/>
      <c r="I104" s="83"/>
      <c r="J104" s="83"/>
      <c r="K104" s="59"/>
    </row>
    <row r="105" spans="2:11" ht="39" customHeight="1">
      <c r="B105" s="1" t="s">
        <v>0</v>
      </c>
      <c r="C105" s="33" t="s">
        <v>83</v>
      </c>
      <c r="D105" s="33" t="s">
        <v>84</v>
      </c>
      <c r="E105" s="33" t="s">
        <v>91</v>
      </c>
      <c r="F105" s="36" t="s">
        <v>79</v>
      </c>
      <c r="G105" s="36" t="s">
        <v>80</v>
      </c>
      <c r="H105" s="36" t="s">
        <v>81</v>
      </c>
      <c r="I105" s="36" t="s">
        <v>82</v>
      </c>
      <c r="J105" s="36" t="s">
        <v>77</v>
      </c>
      <c r="K105" s="51" t="s">
        <v>85</v>
      </c>
    </row>
    <row r="106" spans="2:11" ht="13.5" customHeight="1">
      <c r="B106" s="3" t="s">
        <v>65</v>
      </c>
      <c r="C106" s="42">
        <v>0</v>
      </c>
      <c r="D106" s="42">
        <v>0</v>
      </c>
      <c r="E106" s="42">
        <f>C106+D106</f>
        <v>0</v>
      </c>
      <c r="F106" s="23">
        <v>0</v>
      </c>
      <c r="G106" s="23">
        <v>0</v>
      </c>
      <c r="H106" s="11">
        <v>0</v>
      </c>
      <c r="I106" s="28">
        <v>0</v>
      </c>
      <c r="J106" s="28">
        <v>0</v>
      </c>
      <c r="K106" s="28">
        <v>0</v>
      </c>
    </row>
    <row r="107" spans="2:11" ht="13.5" customHeight="1">
      <c r="B107" s="3" t="s">
        <v>66</v>
      </c>
      <c r="C107" s="42">
        <v>0</v>
      </c>
      <c r="D107" s="42">
        <v>0</v>
      </c>
      <c r="E107" s="42">
        <f t="shared" ref="E107:E114" si="5">C107+D107</f>
        <v>0</v>
      </c>
      <c r="F107" s="23">
        <v>0</v>
      </c>
      <c r="G107" s="23">
        <v>0</v>
      </c>
      <c r="H107" s="11">
        <v>0</v>
      </c>
      <c r="I107" s="28">
        <v>0</v>
      </c>
      <c r="J107" s="28">
        <v>0</v>
      </c>
      <c r="K107" s="28">
        <v>0</v>
      </c>
    </row>
    <row r="108" spans="2:11" ht="13.5" customHeight="1">
      <c r="B108" s="13" t="s">
        <v>67</v>
      </c>
      <c r="C108" s="42">
        <v>0</v>
      </c>
      <c r="D108" s="42">
        <v>0</v>
      </c>
      <c r="E108" s="42">
        <f t="shared" si="5"/>
        <v>0</v>
      </c>
      <c r="F108" s="23">
        <v>0</v>
      </c>
      <c r="G108" s="23">
        <v>0</v>
      </c>
      <c r="H108" s="11">
        <v>0</v>
      </c>
      <c r="I108" s="28">
        <v>0</v>
      </c>
      <c r="J108" s="28">
        <v>0</v>
      </c>
      <c r="K108" s="28">
        <v>0</v>
      </c>
    </row>
    <row r="109" spans="2:11" ht="13.5" customHeight="1">
      <c r="B109" s="13" t="s">
        <v>68</v>
      </c>
      <c r="C109" s="42">
        <v>0</v>
      </c>
      <c r="D109" s="42">
        <v>0</v>
      </c>
      <c r="E109" s="42">
        <f t="shared" si="5"/>
        <v>0</v>
      </c>
      <c r="F109" s="71"/>
      <c r="G109" s="71"/>
      <c r="H109" s="11">
        <v>0</v>
      </c>
      <c r="I109" s="28">
        <v>0</v>
      </c>
      <c r="J109" s="28">
        <v>0</v>
      </c>
      <c r="K109" s="28">
        <v>0</v>
      </c>
    </row>
    <row r="110" spans="2:11" ht="13.5" customHeight="1">
      <c r="B110" s="3" t="s">
        <v>69</v>
      </c>
      <c r="C110" s="42">
        <v>0</v>
      </c>
      <c r="D110" s="42">
        <v>0</v>
      </c>
      <c r="E110" s="42">
        <f t="shared" si="5"/>
        <v>0</v>
      </c>
      <c r="F110" s="23">
        <v>0</v>
      </c>
      <c r="G110" s="23">
        <v>0</v>
      </c>
      <c r="H110" s="11">
        <v>0</v>
      </c>
      <c r="I110" s="28">
        <v>0</v>
      </c>
      <c r="J110" s="28">
        <v>0</v>
      </c>
      <c r="K110" s="28">
        <v>0</v>
      </c>
    </row>
    <row r="111" spans="2:11" ht="13.5" customHeight="1">
      <c r="B111" s="13" t="s">
        <v>70</v>
      </c>
      <c r="C111" s="42">
        <v>0</v>
      </c>
      <c r="D111" s="42">
        <v>0</v>
      </c>
      <c r="E111" s="42">
        <f t="shared" si="5"/>
        <v>0</v>
      </c>
      <c r="F111" s="23">
        <v>0</v>
      </c>
      <c r="G111" s="23">
        <v>0</v>
      </c>
      <c r="H111" s="11">
        <v>0</v>
      </c>
      <c r="I111" s="28">
        <v>0</v>
      </c>
      <c r="J111" s="28">
        <v>0</v>
      </c>
      <c r="K111" s="28">
        <v>0</v>
      </c>
    </row>
    <row r="112" spans="2:11" ht="13.5" customHeight="1">
      <c r="B112" s="13" t="s">
        <v>71</v>
      </c>
      <c r="C112" s="42">
        <v>0</v>
      </c>
      <c r="D112" s="42">
        <v>0</v>
      </c>
      <c r="E112" s="42">
        <f t="shared" si="5"/>
        <v>0</v>
      </c>
      <c r="F112" s="23">
        <v>0</v>
      </c>
      <c r="G112" s="23">
        <v>0</v>
      </c>
      <c r="H112" s="11">
        <v>0</v>
      </c>
      <c r="I112" s="28">
        <v>0</v>
      </c>
      <c r="J112" s="28">
        <v>0</v>
      </c>
      <c r="K112" s="28">
        <v>0</v>
      </c>
    </row>
    <row r="113" spans="2:11" ht="13.5" customHeight="1">
      <c r="B113" s="3" t="s">
        <v>90</v>
      </c>
      <c r="C113" s="42">
        <v>0</v>
      </c>
      <c r="D113" s="42">
        <v>0</v>
      </c>
      <c r="E113" s="42">
        <f t="shared" si="5"/>
        <v>0</v>
      </c>
      <c r="F113" s="23">
        <v>0</v>
      </c>
      <c r="G113" s="23">
        <v>0</v>
      </c>
      <c r="H113" s="11">
        <v>0</v>
      </c>
      <c r="I113" s="72"/>
      <c r="J113" s="28">
        <v>0</v>
      </c>
      <c r="K113" s="28">
        <v>0</v>
      </c>
    </row>
    <row r="114" spans="2:11" ht="13.5" customHeight="1">
      <c r="B114" s="13" t="s">
        <v>89</v>
      </c>
      <c r="C114" s="50">
        <v>22925496</v>
      </c>
      <c r="D114" s="42">
        <v>0</v>
      </c>
      <c r="E114" s="50">
        <f t="shared" si="5"/>
        <v>22925496</v>
      </c>
      <c r="F114" s="71"/>
      <c r="G114" s="23">
        <v>0</v>
      </c>
      <c r="H114" s="11">
        <v>0</v>
      </c>
      <c r="I114" s="11">
        <v>0</v>
      </c>
      <c r="J114" s="11">
        <v>0</v>
      </c>
      <c r="K114" s="11">
        <v>0</v>
      </c>
    </row>
    <row r="115" spans="2:11" ht="13.5" customHeight="1">
      <c r="B115" s="5" t="s">
        <v>72</v>
      </c>
      <c r="C115" s="9"/>
      <c r="D115" s="78"/>
      <c r="E115" s="63"/>
      <c r="F115" s="10">
        <v>0</v>
      </c>
      <c r="G115" s="10">
        <v>0</v>
      </c>
      <c r="H115" s="10">
        <v>0</v>
      </c>
      <c r="I115" s="10">
        <v>0</v>
      </c>
      <c r="J115" s="10">
        <v>0</v>
      </c>
      <c r="K115" s="79"/>
    </row>
    <row r="116" spans="2:11" ht="4.5" customHeight="1">
      <c r="B116" s="6"/>
      <c r="C116" s="80"/>
      <c r="D116" s="80"/>
      <c r="E116" s="62"/>
      <c r="F116" s="71"/>
      <c r="G116" s="23">
        <v>0</v>
      </c>
      <c r="H116" s="71"/>
      <c r="I116" s="11">
        <v>0</v>
      </c>
      <c r="J116" s="71"/>
      <c r="K116" s="71"/>
    </row>
    <row r="117" spans="2:11" ht="13.5" customHeight="1">
      <c r="B117" s="7" t="s">
        <v>73</v>
      </c>
      <c r="C117" s="35">
        <v>71925496</v>
      </c>
      <c r="D117" s="35">
        <v>16894720.809999999</v>
      </c>
      <c r="E117" s="9">
        <f>SUM(C117:D117)</f>
        <v>88820216.810000002</v>
      </c>
      <c r="F117" s="12">
        <v>2864010.27</v>
      </c>
      <c r="G117" s="12">
        <v>2881138.77</v>
      </c>
      <c r="H117" s="12">
        <v>2921518.42</v>
      </c>
      <c r="I117" s="12">
        <f>I91+0</f>
        <v>2849462.17</v>
      </c>
      <c r="J117" s="12">
        <f>J91+J115</f>
        <v>3057462.17</v>
      </c>
      <c r="K117" s="81">
        <f>SUM(F117:J117)</f>
        <v>14573591.800000001</v>
      </c>
    </row>
    <row r="118" spans="2:11" s="44" customFormat="1" ht="12.75" customHeight="1">
      <c r="B118" s="45" t="s">
        <v>88</v>
      </c>
      <c r="C118" s="45"/>
      <c r="D118" s="45"/>
      <c r="E118" s="45"/>
      <c r="G118" s="46">
        <v>0</v>
      </c>
      <c r="I118" s="47"/>
    </row>
    <row r="119" spans="2:11" s="44" customFormat="1" ht="9" customHeight="1">
      <c r="B119" s="49"/>
      <c r="C119" s="45"/>
      <c r="D119" s="45"/>
      <c r="E119" s="45"/>
      <c r="G119" s="48"/>
      <c r="I119" s="47"/>
    </row>
    <row r="120" spans="2:11" s="44" customFormat="1" ht="9" customHeight="1">
      <c r="B120" s="49"/>
      <c r="C120" s="45"/>
      <c r="D120" s="45"/>
      <c r="E120" s="45"/>
      <c r="G120" s="46">
        <v>0</v>
      </c>
      <c r="I120" s="47"/>
    </row>
    <row r="121" spans="2:11" s="44" customFormat="1" ht="9" customHeight="1">
      <c r="B121" s="49"/>
      <c r="C121" s="45"/>
      <c r="D121" s="45"/>
      <c r="E121" s="45"/>
      <c r="G121" s="46"/>
      <c r="I121" s="47"/>
    </row>
    <row r="122" spans="2:11" s="44" customFormat="1" ht="9" customHeight="1">
      <c r="B122" s="49"/>
      <c r="C122" s="45"/>
      <c r="D122" s="45"/>
      <c r="E122" s="45"/>
      <c r="G122" s="46"/>
      <c r="I122" s="47"/>
    </row>
    <row r="123" spans="2:11">
      <c r="B123" s="17"/>
      <c r="C123" s="2"/>
      <c r="D123" s="2"/>
      <c r="E123" s="2"/>
      <c r="G123" s="24"/>
      <c r="I123" s="27"/>
    </row>
    <row r="124" spans="2:11" ht="15" customHeight="1">
      <c r="B124" s="84" t="s">
        <v>92</v>
      </c>
      <c r="C124" s="84"/>
      <c r="D124" s="84"/>
      <c r="E124" s="84"/>
      <c r="F124" s="84"/>
      <c r="G124" s="84"/>
      <c r="H124" s="84"/>
      <c r="I124" s="84"/>
      <c r="J124" s="84"/>
    </row>
    <row r="125" spans="2:11" ht="13.5" customHeight="1">
      <c r="B125" s="84" t="s">
        <v>75</v>
      </c>
      <c r="C125" s="84"/>
      <c r="D125" s="84"/>
      <c r="E125" s="84"/>
      <c r="F125" s="84"/>
      <c r="G125" s="84"/>
      <c r="H125" s="84"/>
      <c r="I125" s="84"/>
      <c r="J125" s="84"/>
    </row>
  </sheetData>
  <mergeCells count="15">
    <mergeCell ref="F104:J104"/>
    <mergeCell ref="B125:J125"/>
    <mergeCell ref="F9:J9"/>
    <mergeCell ref="A2:B4"/>
    <mergeCell ref="B6:J6"/>
    <mergeCell ref="B7:J7"/>
    <mergeCell ref="B8:J8"/>
    <mergeCell ref="B124:J124"/>
    <mergeCell ref="B56:J56"/>
    <mergeCell ref="B57:J57"/>
    <mergeCell ref="B55:J55"/>
    <mergeCell ref="F58:J58"/>
    <mergeCell ref="B101:J101"/>
    <mergeCell ref="B102:J102"/>
    <mergeCell ref="B103:J103"/>
  </mergeCells>
  <phoneticPr fontId="5" type="noConversion"/>
  <pageMargins left="0" right="0" top="3.937007874015748E-2" bottom="3.937007874015748E-2" header="0.19685039370078741" footer="0.19685039370078741"/>
  <pageSetup paperSize="5" scale="90" orientation="landscape" r:id="rId1"/>
  <headerFooter scaleWithDoc="0" alignWithMargins="0"/>
  <ignoredErrors>
    <ignoredError sqref="F13:J13 K11:K12 K19:K24 K25:K34 K35:K40" formulaRange="1"/>
    <ignoredError sqref="K13" formula="1"/>
    <ignoredError sqref="C13 C19" formulaRange="1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Ejecucion Mayo 2022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Asist Recursos H</cp:lastModifiedBy>
  <cp:lastPrinted>2022-06-08T17:11:20Z</cp:lastPrinted>
  <dcterms:created xsi:type="dcterms:W3CDTF">2018-04-17T18:57:16Z</dcterms:created>
  <dcterms:modified xsi:type="dcterms:W3CDTF">2022-06-09T14:41:33Z</dcterms:modified>
</cp:coreProperties>
</file>