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Asist_Administrativo\Desktop\"/>
    </mc:Choice>
  </mc:AlternateContent>
  <xr:revisionPtr revIDLastSave="0" documentId="13_ncr:1_{7CA180BA-87FE-4E76-BDA9-B127269E3AD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Presupuesto" sheetId="2" r:id="rId1"/>
    <sheet name="Hoja1" sheetId="3" state="hidden" r:id="rId2"/>
  </sheets>
  <definedNames>
    <definedName name="_xlnm.Print_Area" localSheetId="0">'Plantilla Presupuesto'!$A$2:$D$193</definedName>
    <definedName name="_xlnm.Print_Titles" localSheetId="0">'Plantilla Presupuesto'!$1:$13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7" i="2" l="1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1" i="2"/>
  <c r="D132" i="2"/>
  <c r="D133" i="2"/>
  <c r="D134" i="2"/>
  <c r="D135" i="2"/>
  <c r="D136" i="2"/>
  <c r="D137" i="2"/>
  <c r="D139" i="2"/>
  <c r="D140" i="2"/>
  <c r="D141" i="2"/>
  <c r="D142" i="2"/>
  <c r="D143" i="2"/>
  <c r="D144" i="2"/>
  <c r="D145" i="2"/>
  <c r="D146" i="2"/>
  <c r="D147" i="2"/>
  <c r="D149" i="2"/>
  <c r="D150" i="2"/>
  <c r="D151" i="2"/>
  <c r="D152" i="2"/>
  <c r="D154" i="2"/>
  <c r="D155" i="2"/>
  <c r="D157" i="2"/>
  <c r="D158" i="2"/>
  <c r="D159" i="2"/>
  <c r="D161" i="2"/>
  <c r="D162" i="2"/>
  <c r="D163" i="2"/>
  <c r="D164" i="2"/>
  <c r="D165" i="2"/>
  <c r="D166" i="2"/>
  <c r="D167" i="2"/>
  <c r="D168" i="2"/>
  <c r="D169" i="2"/>
  <c r="D170" i="2"/>
  <c r="D171" i="2"/>
  <c r="D17" i="2"/>
  <c r="D18" i="2"/>
  <c r="D20" i="2"/>
  <c r="D21" i="2"/>
  <c r="D23" i="2"/>
  <c r="D24" i="2"/>
  <c r="D25" i="2"/>
  <c r="D26" i="2"/>
  <c r="D27" i="2"/>
  <c r="D28" i="2"/>
  <c r="D29" i="2"/>
  <c r="D30" i="2"/>
  <c r="D31" i="2"/>
  <c r="D33" i="2"/>
  <c r="D34" i="2"/>
  <c r="D35" i="2"/>
  <c r="D36" i="2"/>
  <c r="D37" i="2"/>
  <c r="D38" i="2"/>
  <c r="D39" i="2"/>
  <c r="D40" i="2"/>
  <c r="D41" i="2"/>
  <c r="D43" i="2"/>
  <c r="D44" i="2"/>
  <c r="D45" i="2"/>
  <c r="D46" i="2"/>
  <c r="D47" i="2"/>
  <c r="D48" i="2"/>
  <c r="D49" i="2"/>
  <c r="D51" i="2"/>
  <c r="D52" i="2"/>
  <c r="D53" i="2"/>
  <c r="D54" i="2"/>
  <c r="D55" i="2"/>
  <c r="D56" i="2"/>
  <c r="D57" i="2"/>
  <c r="D59" i="2"/>
  <c r="D60" i="2"/>
  <c r="D61" i="2"/>
  <c r="D62" i="2"/>
  <c r="D63" i="2"/>
  <c r="D64" i="2"/>
  <c r="D65" i="2"/>
  <c r="D66" i="2"/>
  <c r="D67" i="2"/>
  <c r="D69" i="2"/>
  <c r="D70" i="2"/>
  <c r="D71" i="2"/>
  <c r="D72" i="2"/>
  <c r="D74" i="2"/>
  <c r="D75" i="2"/>
  <c r="D76" i="2"/>
  <c r="D77" i="2"/>
  <c r="D78" i="2"/>
  <c r="D79" i="2"/>
  <c r="D82" i="2"/>
  <c r="D83" i="2"/>
  <c r="D84" i="2"/>
  <c r="D85" i="2"/>
  <c r="D86" i="2"/>
  <c r="D87" i="2"/>
  <c r="D88" i="2"/>
  <c r="D89" i="2"/>
  <c r="D90" i="2"/>
  <c r="D91" i="2"/>
  <c r="C156" i="2"/>
  <c r="D156" i="2" s="1"/>
  <c r="C153" i="2"/>
  <c r="D153" i="2" s="1"/>
  <c r="C148" i="2"/>
  <c r="B148" i="2"/>
  <c r="D148" i="2" s="1"/>
  <c r="C138" i="2"/>
  <c r="B138" i="2"/>
  <c r="D138" i="2" s="1"/>
  <c r="C130" i="2"/>
  <c r="D130" i="2" s="1"/>
  <c r="C122" i="2"/>
  <c r="B122" i="2"/>
  <c r="C112" i="2"/>
  <c r="B112" i="2"/>
  <c r="D112" i="2" s="1"/>
  <c r="C102" i="2"/>
  <c r="B102" i="2"/>
  <c r="C96" i="2"/>
  <c r="B96" i="2"/>
  <c r="D96" i="2" s="1"/>
  <c r="C76" i="2"/>
  <c r="C73" i="2"/>
  <c r="D73" i="2" s="1"/>
  <c r="C68" i="2"/>
  <c r="C58" i="2"/>
  <c r="C50" i="2"/>
  <c r="D50" i="2" s="1"/>
  <c r="C42" i="2"/>
  <c r="C32" i="2"/>
  <c r="C22" i="2"/>
  <c r="C16" i="2"/>
  <c r="C95" i="2" l="1"/>
  <c r="C160" i="2" s="1"/>
  <c r="C172" i="2" s="1"/>
  <c r="B95" i="2"/>
  <c r="B42" i="2"/>
  <c r="D42" i="2" s="1"/>
  <c r="B22" i="2"/>
  <c r="D22" i="2" s="1"/>
  <c r="B160" i="2" l="1"/>
  <c r="D95" i="2"/>
  <c r="C15" i="2"/>
  <c r="B32" i="2"/>
  <c r="D32" i="2" s="1"/>
  <c r="C80" i="2" l="1"/>
  <c r="C92" i="2" s="1"/>
  <c r="C13" i="2"/>
  <c r="B172" i="2"/>
  <c r="D172" i="2" s="1"/>
  <c r="D160" i="2"/>
  <c r="B68" i="2"/>
  <c r="D68" i="2" s="1"/>
  <c r="B58" i="2"/>
  <c r="D58" i="2" s="1"/>
  <c r="B16" i="2"/>
  <c r="D16" i="2" s="1"/>
  <c r="B15" i="2" l="1"/>
  <c r="B13" i="2" l="1"/>
  <c r="D13" i="2" s="1"/>
  <c r="D15" i="2"/>
  <c r="B80" i="2"/>
  <c r="D80" i="2" s="1"/>
  <c r="B92" i="2" l="1"/>
  <c r="D92" i="2" s="1"/>
</calcChain>
</file>

<file path=xl/sharedStrings.xml><?xml version="1.0" encoding="utf-8"?>
<sst xmlns="http://schemas.openxmlformats.org/spreadsheetml/2006/main" count="180" uniqueCount="100">
  <si>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</si>
  <si>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</si>
  <si>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</si>
  <si>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</si>
  <si>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</si>
  <si>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</si>
  <si>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</si>
  <si>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</si>
  <si>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</si>
  <si>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</si>
  <si>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</si>
  <si>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</si>
  <si>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</si>
  <si>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</si>
  <si>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</si>
  <si>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</si>
  <si>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</si>
  <si>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</si>
  <si>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</si>
  <si>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</si>
  <si>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</si>
  <si>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</si>
  <si>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</si>
  <si>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</si>
  <si>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</si>
  <si>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</si>
  <si>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</si>
  <si>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</si>
  <si>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</si>
  <si>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</si>
  <si>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</si>
  <si>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</si>
  <si>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</si>
  <si>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</si>
  <si>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</si>
  <si>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</si>
  <si>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</si>
  <si>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</si>
  <si>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</si>
  <si>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</si>
  <si>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</si>
  <si>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</si>
  <si>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</si>
  <si>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</si>
  <si>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</si>
  <si>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</si>
  <si>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</si>
  <si>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</si>
  <si>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</si>
  <si>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</si>
  <si>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</si>
  <si>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</si>
  <si>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</si>
  <si>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</si>
  <si>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</si>
  <si>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</si>
  <si>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</si>
  <si>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</si>
  <si>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</si>
  <si>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</si>
  <si>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</si>
  <si>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</si>
  <si>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</si>
  <si>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</si>
  <si>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</si>
  <si>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</si>
  <si>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</si>
  <si>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</si>
  <si>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</si>
  <si>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</si>
  <si>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</si>
  <si>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</si>
  <si>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</si>
  <si>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</si>
  <si>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</si>
  <si>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</si>
  <si>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</si>
  <si>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</si>
  <si>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</si>
  <si>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</si>
  <si>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Presupuesto de Gastos y Aplicaciones Financieras </t>
  </si>
  <si>
    <t>Fuente: SIGEF</t>
  </si>
  <si>
    <t>cumplido los requisitos administrativos dispuestos por el reglamento de la presente Ley.</t>
  </si>
  <si>
    <t>AÑO 2023</t>
  </si>
  <si>
    <t xml:space="preserve">                </t>
  </si>
  <si>
    <t>Lic. Máximo Pérez Pérez</t>
  </si>
  <si>
    <t>Director General</t>
  </si>
  <si>
    <t>APROBADO POR:</t>
  </si>
  <si>
    <r>
      <rPr>
        <b/>
        <sz val="11"/>
        <color theme="1"/>
        <rFont val="Calibri"/>
        <family val="2"/>
        <scheme val="minor"/>
      </rPr>
      <t>Presupuesto aprobado</t>
    </r>
    <r>
      <rPr>
        <sz val="11"/>
        <color theme="1"/>
        <rFont val="Calibri"/>
        <family val="2"/>
        <scheme val="minor"/>
      </rPr>
      <t>: Se refiere al presupuesto aprobado en Ley de Presupuesto General del Estado</t>
    </r>
  </si>
  <si>
    <t xml:space="preserve">de obras, bienes y servicios oportunamente contratados o, en los casos de gastos sin contraprestación, por haberse </t>
  </si>
  <si>
    <r>
      <t xml:space="preserve">Total devengado: </t>
    </r>
    <r>
      <rPr>
        <sz val="11"/>
        <color theme="1"/>
        <rFont val="Calibri"/>
        <family val="2"/>
        <scheme val="minor"/>
      </rPr>
      <t>Son los recursos financieros que surgen con la obligacion de pago por la recepción de conformidad</t>
    </r>
  </si>
  <si>
    <t xml:space="preserve">PRESUPUESTO GENERAL APROBADO </t>
  </si>
  <si>
    <t xml:space="preserve">                                      PREPARADO POR:                                                                                           REVISADO POR:                                     </t>
  </si>
  <si>
    <t>Fondo 10</t>
  </si>
  <si>
    <t xml:space="preserve">Detalle </t>
  </si>
  <si>
    <t>Fondo 30</t>
  </si>
  <si>
    <t xml:space="preserve"> Lic. Jhonny M. Lorenzo                                                                                Lic. Miguel Ant. Cabrera</t>
  </si>
  <si>
    <t xml:space="preserve">Total del Presupuesto </t>
  </si>
  <si>
    <r>
      <rPr>
        <b/>
        <sz val="11"/>
        <color theme="1"/>
        <rFont val="Calibri"/>
        <family val="2"/>
        <scheme val="minor"/>
      </rPr>
      <t>Presupuesto modificado</t>
    </r>
    <r>
      <rPr>
        <sz val="11"/>
        <color theme="1"/>
        <rFont val="Calibri"/>
        <family val="2"/>
        <scheme val="minor"/>
      </rPr>
      <t xml:space="preserve">: Se refiere al presupuesto aprobado en caso de que el Congreso Nacional apruebe un presupuesto complementario. </t>
    </r>
  </si>
  <si>
    <t>Enc. Depto. de Contabilidad                                                                              Director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</si>
</sst>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3" fontId="1" fillId="0" borderId="5" xfId="1" applyFont="1" applyBorder="1" applyAlignment="1">
      <alignment horizontal="left" vertical="center" wrapText="1"/>
    </xf>
    <xf numFmtId="43" fontId="4" fillId="0" borderId="6" xfId="1" applyFont="1" applyBorder="1" applyAlignment="1">
      <alignment vertical="center" wrapText="1"/>
    </xf>
    <xf numFmtId="43" fontId="4" fillId="0" borderId="7" xfId="1" applyFont="1" applyBorder="1"/>
    <xf numFmtId="0" fontId="0" fillId="0" borderId="3" xfId="0" applyBorder="1"/>
    <xf numFmtId="0" fontId="0" fillId="0" borderId="4" xfId="0" applyBorder="1"/>
    <xf numFmtId="43" fontId="1" fillId="0" borderId="6" xfId="1" applyFont="1" applyBorder="1" applyAlignment="1">
      <alignment vertical="center" wrapText="1"/>
    </xf>
    <xf numFmtId="43" fontId="0" fillId="0" borderId="3" xfId="1" applyFont="1" applyBorder="1"/>
    <xf numFmtId="0" fontId="1" fillId="0" borderId="0" xfId="0" applyFont="1"/>
    <xf numFmtId="43" fontId="0" fillId="0" borderId="8" xfId="1" applyFont="1" applyBorder="1"/>
    <xf numFmtId="43" fontId="0" fillId="0" borderId="3" xfId="1" applyFont="1" applyBorder="1" applyAlignment="1">
      <alignment wrapText="1"/>
    </xf>
    <xf numFmtId="43" fontId="0" fillId="0" borderId="5" xfId="1" applyFont="1" applyBorder="1" applyAlignment="1"/>
    <xf numFmtId="43" fontId="0" fillId="0" borderId="4" xfId="1" applyFont="1" applyBorder="1"/>
    <xf numFmtId="4" fontId="0" fillId="0" borderId="3" xfId="0" applyNumberFormat="1" applyBorder="1" applyAlignment="1">
      <alignment vertical="center" wrapText="1"/>
    </xf>
    <xf numFmtId="4" fontId="0" fillId="0" borderId="5" xfId="0" applyNumberFormat="1" applyBorder="1" applyAlignment="1">
      <alignment vertical="center" wrapText="1"/>
    </xf>
    <xf numFmtId="4" fontId="0" fillId="0" borderId="8" xfId="0" applyNumberFormat="1" applyBorder="1" applyAlignment="1">
      <alignment vertical="center" wrapText="1"/>
    </xf>
    <xf numFmtId="4" fontId="0" fillId="0" borderId="4" xfId="0" applyNumberFormat="1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8" xfId="1" applyFont="1" applyBorder="1" applyAlignment="1">
      <alignment vertical="center" wrapText="1"/>
    </xf>
    <xf numFmtId="43" fontId="1" fillId="0" borderId="3" xfId="1" applyFont="1" applyBorder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 indent="2"/>
    </xf>
    <xf numFmtId="43" fontId="1" fillId="0" borderId="11" xfId="1" applyFont="1" applyBorder="1" applyAlignment="1">
      <alignment vertical="center" wrapText="1"/>
    </xf>
    <xf numFmtId="4" fontId="1" fillId="0" borderId="10" xfId="0" applyNumberFormat="1" applyFont="1" applyBorder="1" applyAlignment="1">
      <alignment vertical="center" wrapText="1"/>
    </xf>
    <xf numFmtId="43" fontId="1" fillId="0" borderId="10" xfId="1" applyFont="1" applyBorder="1" applyAlignment="1">
      <alignment vertical="center" wrapText="1"/>
    </xf>
    <xf numFmtId="43" fontId="4" fillId="0" borderId="11" xfId="1" applyFont="1" applyBorder="1" applyAlignment="1">
      <alignment vertical="center" wrapText="1"/>
    </xf>
    <xf numFmtId="0" fontId="2" fillId="3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3" borderId="5" xfId="0" applyFont="1" applyFill="1" applyBorder="1" applyAlignment="1">
      <alignment horizontal="center" vertical="center" wrapText="1"/>
    </xf>
    <xf numFmtId="43" fontId="1" fillId="0" borderId="0" xfId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wrapText="1"/>
    </xf>
    <xf numFmtId="0" fontId="2" fillId="3" borderId="0" xfId="0" applyFont="1" applyFill="1"/>
    <xf numFmtId="0" fontId="2" fillId="3" borderId="4" xfId="0" applyFont="1" applyFill="1" applyBorder="1" applyAlignment="1">
      <alignment horizontal="center" wrapText="1"/>
    </xf>
    <xf numFmtId="0" fontId="0" fillId="0" borderId="0" xfId="0" applyProtection="1">
      <protection locked="0"/>
    </xf>
    <xf numFmtId="0" fontId="2" fillId="3" borderId="0" xfId="0" applyFont="1" applyFill="1" applyAlignment="1">
      <alignment vertical="center" wrapText="1"/>
    </xf>
    <xf numFmtId="43" fontId="2" fillId="3" borderId="5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vertical="center" wrapText="1"/>
    </xf>
    <xf numFmtId="43" fontId="1" fillId="3" borderId="3" xfId="0" applyNumberFormat="1" applyFont="1" applyFill="1" applyBorder="1" applyAlignment="1">
      <alignment horizontal="center" vertical="center" wrapText="1"/>
    </xf>
    <xf numFmtId="4" fontId="1" fillId="0" borderId="14" xfId="0" applyNumberFormat="1" applyFont="1" applyBorder="1" applyAlignment="1">
      <alignment vertical="center" wrapText="1"/>
    </xf>
    <xf numFmtId="43" fontId="1" fillId="3" borderId="13" xfId="0" applyNumberFormat="1" applyFont="1" applyFill="1" applyBorder="1" applyAlignment="1">
      <alignment horizontal="center" vertical="center" wrapText="1"/>
    </xf>
    <xf numFmtId="43" fontId="1" fillId="0" borderId="15" xfId="1" applyFont="1" applyBorder="1" applyAlignment="1">
      <alignment horizontal="left" vertical="center" wrapText="1"/>
    </xf>
    <xf numFmtId="43" fontId="0" fillId="0" borderId="16" xfId="1" applyFont="1" applyBorder="1"/>
    <xf numFmtId="43" fontId="0" fillId="0" borderId="17" xfId="1" applyFont="1" applyBorder="1"/>
    <xf numFmtId="43" fontId="0" fillId="0" borderId="17" xfId="1" applyFont="1" applyBorder="1" applyAlignment="1">
      <alignment wrapText="1"/>
    </xf>
    <xf numFmtId="43" fontId="0" fillId="0" borderId="15" xfId="1" applyFont="1" applyBorder="1" applyAlignment="1"/>
    <xf numFmtId="43" fontId="0" fillId="0" borderId="18" xfId="1" applyFont="1" applyBorder="1"/>
    <xf numFmtId="4" fontId="1" fillId="0" borderId="11" xfId="0" applyNumberFormat="1" applyFont="1" applyBorder="1" applyAlignment="1">
      <alignment vertical="center" wrapText="1"/>
    </xf>
    <xf numFmtId="4" fontId="0" fillId="0" borderId="17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0" fillId="0" borderId="16" xfId="0" applyNumberFormat="1" applyBorder="1" applyAlignment="1">
      <alignment vertical="center" wrapText="1"/>
    </xf>
    <xf numFmtId="4" fontId="0" fillId="0" borderId="18" xfId="0" applyNumberFormat="1" applyBorder="1" applyAlignment="1">
      <alignment vertical="center" wrapText="1"/>
    </xf>
    <xf numFmtId="0" fontId="0" fillId="0" borderId="17" xfId="0" applyBorder="1"/>
    <xf numFmtId="43" fontId="4" fillId="0" borderId="14" xfId="1" applyFont="1" applyBorder="1"/>
    <xf numFmtId="0" fontId="0" fillId="0" borderId="18" xfId="0" applyBorder="1"/>
    <xf numFmtId="43" fontId="1" fillId="0" borderId="3" xfId="1" applyFont="1" applyBorder="1" applyAlignment="1">
      <alignment horizontal="left" vertical="center" wrapText="1"/>
    </xf>
    <xf numFmtId="43" fontId="1" fillId="0" borderId="4" xfId="1" applyFont="1" applyBorder="1" applyAlignment="1">
      <alignment horizontal="left" vertical="center" wrapText="1"/>
    </xf>
    <xf numFmtId="43" fontId="1" fillId="0" borderId="8" xfId="1" applyFont="1" applyBorder="1" applyAlignment="1">
      <alignment horizontal="left" vertical="center" wrapText="1"/>
    </xf>
    <xf numFmtId="43" fontId="1" fillId="0" borderId="10" xfId="1" applyFont="1" applyBorder="1" applyAlignment="1">
      <alignment horizontal="left" vertical="center" wrapText="1"/>
    </xf>
    <xf numFmtId="43" fontId="1" fillId="4" borderId="9" xfId="1" applyFont="1" applyFill="1" applyBorder="1" applyAlignment="1">
      <alignment vertical="center" wrapText="1"/>
    </xf>
    <xf numFmtId="43" fontId="1" fillId="4" borderId="19" xfId="1" applyFont="1" applyFill="1" applyBorder="1" applyAlignment="1">
      <alignment vertical="center" wrapText="1"/>
    </xf>
    <xf numFmtId="43" fontId="1" fillId="4" borderId="13" xfId="1" applyFont="1" applyFill="1" applyBorder="1" applyAlignment="1">
      <alignment horizontal="left" vertical="center" wrapText="1"/>
    </xf>
    <xf numFmtId="0" fontId="1" fillId="5" borderId="2" xfId="0" applyFont="1" applyFill="1" applyBorder="1" applyAlignment="1">
      <alignment horizontal="left" vertical="center" wrapText="1"/>
    </xf>
    <xf numFmtId="43" fontId="4" fillId="6" borderId="6" xfId="1" applyFont="1" applyFill="1" applyBorder="1" applyAlignment="1">
      <alignment vertical="center" wrapText="1"/>
    </xf>
    <xf numFmtId="43" fontId="4" fillId="6" borderId="7" xfId="1" applyFont="1" applyFill="1" applyBorder="1"/>
    <xf numFmtId="43" fontId="1" fillId="5" borderId="10" xfId="0" applyNumberFormat="1" applyFont="1" applyFill="1" applyBorder="1" applyAlignment="1">
      <alignment horizontal="center" vertical="center" wrapText="1"/>
    </xf>
    <xf numFmtId="43" fontId="1" fillId="4" borderId="13" xfId="1" applyFont="1" applyFill="1" applyBorder="1" applyAlignment="1">
      <alignment vertical="center" wrapText="1"/>
    </xf>
    <xf numFmtId="43" fontId="1" fillId="4" borderId="12" xfId="1" applyFont="1" applyFill="1" applyBorder="1" applyAlignment="1">
      <alignment vertical="center" wrapText="1"/>
    </xf>
    <xf numFmtId="43" fontId="1" fillId="7" borderId="6" xfId="1" applyFont="1" applyFill="1" applyBorder="1" applyAlignment="1">
      <alignment vertical="center" wrapText="1"/>
    </xf>
    <xf numFmtId="43" fontId="1" fillId="7" borderId="11" xfId="1" applyFont="1" applyFill="1" applyBorder="1" applyAlignment="1">
      <alignment vertical="center" wrapText="1"/>
    </xf>
    <xf numFmtId="43" fontId="1" fillId="7" borderId="10" xfId="1" applyFont="1" applyFill="1" applyBorder="1" applyAlignment="1">
      <alignment horizontal="left" vertical="center" wrapText="1"/>
    </xf>
    <xf numFmtId="43" fontId="4" fillId="7" borderId="6" xfId="1" applyFont="1" applyFill="1" applyBorder="1" applyAlignment="1">
      <alignment vertical="center" wrapText="1"/>
    </xf>
    <xf numFmtId="43" fontId="4" fillId="7" borderId="14" xfId="1" applyFont="1" applyFill="1" applyBorder="1"/>
    <xf numFmtId="43" fontId="1" fillId="2" borderId="10" xfId="0" applyNumberFormat="1" applyFont="1" applyFill="1" applyBorder="1" applyAlignment="1">
      <alignment horizontal="center" vertical="center" wrapText="1"/>
    </xf>
    <xf numFmtId="43" fontId="1" fillId="0" borderId="4" xfId="0" applyNumberFormat="1" applyFont="1" applyBorder="1" applyAlignment="1">
      <alignment horizontal="center" vertical="center" wrapText="1"/>
    </xf>
    <xf numFmtId="43" fontId="1" fillId="0" borderId="7" xfId="0" applyNumberFormat="1" applyFont="1" applyBorder="1" applyAlignment="1">
      <alignment horizontal="center" vertical="center" wrapText="1"/>
    </xf>
    <xf numFmtId="43" fontId="0" fillId="0" borderId="8" xfId="0" applyNumberFormat="1" applyBorder="1" applyAlignment="1">
      <alignment horizontal="center" vertical="center" wrapText="1"/>
    </xf>
    <xf numFmtId="43" fontId="0" fillId="0" borderId="3" xfId="0" applyNumberFormat="1" applyBorder="1" applyAlignment="1">
      <alignment horizontal="center" vertical="center" wrapText="1"/>
    </xf>
    <xf numFmtId="43" fontId="0" fillId="0" borderId="4" xfId="0" applyNumberFormat="1" applyBorder="1" applyAlignment="1">
      <alignment horizontal="center" vertical="center" wrapText="1"/>
    </xf>
    <xf numFmtId="43" fontId="1" fillId="0" borderId="10" xfId="0" applyNumberFormat="1" applyFont="1" applyBorder="1" applyAlignment="1">
      <alignment horizontal="center" vertical="center" wrapText="1"/>
    </xf>
    <xf numFmtId="43" fontId="1" fillId="0" borderId="8" xfId="0" applyNumberFormat="1" applyFont="1" applyBorder="1" applyAlignment="1">
      <alignment horizontal="center" vertical="center" wrapText="1"/>
    </xf>
    <xf numFmtId="43" fontId="1" fillId="0" borderId="3" xfId="0" applyNumberFormat="1" applyFont="1" applyBorder="1" applyAlignment="1">
      <alignment horizontal="center" vertical="center" wrapText="1"/>
    </xf>
    <xf numFmtId="43" fontId="1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2847975</xdr:colOff>
      <xdr:row>1</xdr:row>
      <xdr:rowOff>19050</xdr:rowOff>
    </xdr:from>
    <xdr:to>
      <xdr:col>0</xdr:col>
      <xdr:colOff>5791200</xdr:colOff>
      <xdr:row>8</xdr:row>
      <xdr:rowOff>19050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7EE01F8-7D4D-B431-A571-ACE73F6C0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47975" y="209550"/>
          <a:ext cx="2943225" cy="142875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8</xdr:row>
      <xdr:rowOff>9525</xdr:rowOff>
    </xdr:from>
    <xdr:to>
      <xdr:col>0</xdr:col>
      <xdr:colOff>1752600</xdr:colOff>
      <xdr:row>10</xdr:row>
      <xdr:rowOff>66675</xdr:rowOff>
    </xdr:to>
    <xdr:pic>
      <xdr:nvPicPr>
        <xdr:cNvPr id="4" name="5 Imagen">
          <a:extLst>
            <a:ext uri="{FF2B5EF4-FFF2-40B4-BE49-F238E27FC236}">
              <a16:creationId xmlns:a16="http://schemas.microsoft.com/office/drawing/2014/main" id="{E048659A-F7B5-47A7-94B0-1522F4304A4F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8596" t="14489" r="63280" b="72443"/>
        <a:stretch>
          <a:fillRect/>
        </a:stretch>
      </xdr:blipFill>
      <xdr:spPr bwMode="auto">
        <a:xfrm>
          <a:off x="266700" y="1628775"/>
          <a:ext cx="1485900" cy="495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638175</xdr:colOff>
      <xdr:row>6</xdr:row>
      <xdr:rowOff>203200</xdr:rowOff>
    </xdr:from>
    <xdr:to>
      <xdr:col>3</xdr:col>
      <xdr:colOff>559338</xdr:colOff>
      <xdr:row>10</xdr:row>
      <xdr:rowOff>19853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F9D12F2F-99B4-43B0-8AC5-6D810D1C78AA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r="45349" b="19540"/>
        <a:stretch>
          <a:fillRect/>
        </a:stretch>
      </xdr:blipFill>
      <xdr:spPr bwMode="auto">
        <a:xfrm>
          <a:off x="7753350" y="1346200"/>
          <a:ext cx="883188" cy="73105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G192"/>
  <sheetViews>
    <sheetView showGridLines="0" tabSelected="1" zoomScaleNormal="100" workbookViewId="0">
      <selection activeCell="C36" sqref="C36"/>
    </sheetView>
  </sheetViews>
  <sheetFormatPr baseColWidth="10" defaultColWidth="9.140625" defaultRowHeight="15" x14ac:dyDescent="0.25"/>
  <cols>
    <col min="1" max="1" width="91.28515625" customWidth="1"/>
    <col min="2" max="2" width="15.42578125" customWidth="1"/>
    <col min="3" max="3" width="14.42578125" customWidth="1"/>
    <col min="4" max="4" width="14.85546875" customWidth="1"/>
  </cols>
  <sheetData>
    <row r="7" spans="1:5" ht="18.75" x14ac:dyDescent="0.25">
      <c r="A7" s="94"/>
      <c r="B7" s="94"/>
      <c r="C7" s="94"/>
      <c r="E7" s="7"/>
    </row>
    <row r="8" spans="1:5" ht="18.75" x14ac:dyDescent="0.25">
      <c r="A8" s="94"/>
      <c r="B8" s="94"/>
      <c r="C8" s="94"/>
      <c r="E8" s="7"/>
    </row>
    <row r="9" spans="1:5" ht="18.75" x14ac:dyDescent="0.3">
      <c r="A9" s="94" t="s">
        <v>83</v>
      </c>
      <c r="B9" s="94"/>
      <c r="C9" s="94"/>
      <c r="D9" s="94"/>
      <c r="E9" s="4"/>
    </row>
    <row r="10" spans="1:5" ht="15.75" x14ac:dyDescent="0.25">
      <c r="A10" s="95" t="s">
        <v>80</v>
      </c>
      <c r="B10" s="95"/>
      <c r="C10" s="95"/>
      <c r="D10" s="95"/>
      <c r="E10" s="7"/>
    </row>
    <row r="11" spans="1:5" x14ac:dyDescent="0.25">
      <c r="A11" s="96" t="s">
        <v>35</v>
      </c>
      <c r="B11" s="96"/>
      <c r="C11" s="96"/>
      <c r="D11" s="96"/>
      <c r="E11" s="7"/>
    </row>
    <row r="12" spans="1:5" ht="31.5" x14ac:dyDescent="0.25">
      <c r="A12" s="41" t="s">
        <v>94</v>
      </c>
      <c r="B12" s="42" t="s">
        <v>36</v>
      </c>
      <c r="C12" s="42" t="s">
        <v>37</v>
      </c>
      <c r="D12" s="42" t="s">
        <v>97</v>
      </c>
    </row>
    <row r="13" spans="1:5" x14ac:dyDescent="0.25">
      <c r="A13" s="46" t="s">
        <v>91</v>
      </c>
      <c r="B13" s="47">
        <f>B15+B95</f>
        <v>71925496</v>
      </c>
      <c r="C13" s="47">
        <f>C15+C95</f>
        <v>19056163.240000002</v>
      </c>
      <c r="D13" s="47">
        <f>B13+C13</f>
        <v>90981659.24000001</v>
      </c>
    </row>
    <row r="14" spans="1:5" ht="15.75" x14ac:dyDescent="0.25">
      <c r="A14" s="44" t="s">
        <v>93</v>
      </c>
      <c r="B14" s="45"/>
      <c r="C14" s="37"/>
      <c r="D14" s="47"/>
    </row>
    <row r="15" spans="1:5" ht="15.75" thickBot="1" x14ac:dyDescent="0.3">
      <c r="A15" s="1" t="s">
        <v>0</v>
      </c>
      <c r="B15" s="8">
        <f>+B16+B22+B32+B42+B58+B68</f>
        <v>49000000</v>
      </c>
      <c r="C15" s="8">
        <f>+C16+C22+C32+C42+C58+C68</f>
        <v>19056163.240000002</v>
      </c>
      <c r="D15" s="83">
        <f t="shared" ref="D15:D77" si="0">B15+C15</f>
        <v>68056163.24000001</v>
      </c>
    </row>
    <row r="16" spans="1:5" ht="15.75" thickBot="1" x14ac:dyDescent="0.3">
      <c r="A16" s="2" t="s">
        <v>1</v>
      </c>
      <c r="B16" s="31">
        <f>+B17+B18+B19+B20+B21</f>
        <v>45100300</v>
      </c>
      <c r="C16" s="33">
        <f>+C17+C18+C19+C20+C21</f>
        <v>5700000</v>
      </c>
      <c r="D16" s="84">
        <f t="shared" si="0"/>
        <v>50800300</v>
      </c>
    </row>
    <row r="17" spans="1:4" x14ac:dyDescent="0.25">
      <c r="A17" s="3" t="s">
        <v>2</v>
      </c>
      <c r="B17" s="25">
        <v>35629000</v>
      </c>
      <c r="C17" s="16"/>
      <c r="D17" s="85">
        <f t="shared" si="0"/>
        <v>35629000</v>
      </c>
    </row>
    <row r="18" spans="1:4" x14ac:dyDescent="0.25">
      <c r="A18" s="3" t="s">
        <v>3</v>
      </c>
      <c r="B18" s="24">
        <v>4511300</v>
      </c>
      <c r="C18" s="14"/>
      <c r="D18" s="86">
        <f t="shared" si="0"/>
        <v>4511300</v>
      </c>
    </row>
    <row r="19" spans="1:4" x14ac:dyDescent="0.25">
      <c r="A19" s="3" t="s">
        <v>38</v>
      </c>
      <c r="B19" s="24"/>
      <c r="C19" s="14"/>
      <c r="D19" s="86"/>
    </row>
    <row r="20" spans="1:4" x14ac:dyDescent="0.25">
      <c r="A20" s="3" t="s">
        <v>4</v>
      </c>
      <c r="B20" s="24">
        <v>0</v>
      </c>
      <c r="C20" s="17">
        <v>5700000</v>
      </c>
      <c r="D20" s="86">
        <f t="shared" si="0"/>
        <v>5700000</v>
      </c>
    </row>
    <row r="21" spans="1:4" ht="15.75" thickBot="1" x14ac:dyDescent="0.3">
      <c r="A21" s="3" t="s">
        <v>5</v>
      </c>
      <c r="B21" s="24">
        <v>4960000</v>
      </c>
      <c r="C21" s="18"/>
      <c r="D21" s="87">
        <f t="shared" si="0"/>
        <v>4960000</v>
      </c>
    </row>
    <row r="22" spans="1:4" ht="15.75" thickBot="1" x14ac:dyDescent="0.3">
      <c r="A22" s="2" t="s">
        <v>6</v>
      </c>
      <c r="B22" s="13">
        <f>SUM(B23:B31)</f>
        <v>988900</v>
      </c>
      <c r="C22" s="48">
        <f t="shared" ref="C22" si="1">SUM(C23:C31)</f>
        <v>5410000</v>
      </c>
      <c r="D22" s="88">
        <f t="shared" si="0"/>
        <v>6398900</v>
      </c>
    </row>
    <row r="23" spans="1:4" x14ac:dyDescent="0.25">
      <c r="A23" s="3" t="s">
        <v>7</v>
      </c>
      <c r="B23" s="25">
        <v>0</v>
      </c>
      <c r="C23" s="16">
        <v>330000</v>
      </c>
      <c r="D23" s="85">
        <f t="shared" si="0"/>
        <v>330000</v>
      </c>
    </row>
    <row r="24" spans="1:4" x14ac:dyDescent="0.25">
      <c r="A24" s="3" t="s">
        <v>8</v>
      </c>
      <c r="B24" s="24">
        <v>0</v>
      </c>
      <c r="C24" s="14">
        <v>400000</v>
      </c>
      <c r="D24" s="86">
        <f t="shared" si="0"/>
        <v>400000</v>
      </c>
    </row>
    <row r="25" spans="1:4" ht="18" customHeight="1" x14ac:dyDescent="0.25">
      <c r="A25" s="3" t="s">
        <v>9</v>
      </c>
      <c r="B25" s="24">
        <v>0</v>
      </c>
      <c r="C25" s="14"/>
      <c r="D25" s="86">
        <f t="shared" si="0"/>
        <v>0</v>
      </c>
    </row>
    <row r="26" spans="1:4" x14ac:dyDescent="0.25">
      <c r="A26" s="3" t="s">
        <v>10</v>
      </c>
      <c r="B26" s="24">
        <v>0</v>
      </c>
      <c r="C26" s="14"/>
      <c r="D26" s="86">
        <f t="shared" si="0"/>
        <v>0</v>
      </c>
    </row>
    <row r="27" spans="1:4" x14ac:dyDescent="0.25">
      <c r="A27" s="3" t="s">
        <v>11</v>
      </c>
      <c r="B27" s="24">
        <v>0</v>
      </c>
      <c r="C27" s="14">
        <v>399000</v>
      </c>
      <c r="D27" s="86">
        <f t="shared" si="0"/>
        <v>399000</v>
      </c>
    </row>
    <row r="28" spans="1:4" x14ac:dyDescent="0.25">
      <c r="A28" s="3" t="s">
        <v>12</v>
      </c>
      <c r="B28" s="24">
        <v>0</v>
      </c>
      <c r="C28" s="14"/>
      <c r="D28" s="86">
        <f t="shared" si="0"/>
        <v>0</v>
      </c>
    </row>
    <row r="29" spans="1:4" x14ac:dyDescent="0.25">
      <c r="A29" s="30" t="s">
        <v>13</v>
      </c>
      <c r="B29" s="24">
        <v>838900</v>
      </c>
      <c r="C29" s="14">
        <v>1581000</v>
      </c>
      <c r="D29" s="86">
        <f t="shared" si="0"/>
        <v>2419900</v>
      </c>
    </row>
    <row r="30" spans="1:4" x14ac:dyDescent="0.25">
      <c r="A30" s="3" t="s">
        <v>14</v>
      </c>
      <c r="B30" s="24">
        <v>150000</v>
      </c>
      <c r="C30" s="14">
        <v>2500000</v>
      </c>
      <c r="D30" s="86">
        <f t="shared" si="0"/>
        <v>2650000</v>
      </c>
    </row>
    <row r="31" spans="1:4" ht="15.75" thickBot="1" x14ac:dyDescent="0.3">
      <c r="A31" s="3" t="s">
        <v>39</v>
      </c>
      <c r="B31" s="24">
        <v>0</v>
      </c>
      <c r="C31" s="19">
        <v>200000</v>
      </c>
      <c r="D31" s="87">
        <f t="shared" si="0"/>
        <v>200000</v>
      </c>
    </row>
    <row r="32" spans="1:4" ht="15.75" thickBot="1" x14ac:dyDescent="0.3">
      <c r="A32" s="2" t="s">
        <v>15</v>
      </c>
      <c r="B32" s="13">
        <f>SUM(B33:B41)</f>
        <v>2400000</v>
      </c>
      <c r="C32" s="48">
        <f t="shared" ref="C32" si="2">SUM(C33:C41)</f>
        <v>976000</v>
      </c>
      <c r="D32" s="88">
        <f t="shared" si="0"/>
        <v>3376000</v>
      </c>
    </row>
    <row r="33" spans="1:4" x14ac:dyDescent="0.25">
      <c r="A33" s="3" t="s">
        <v>16</v>
      </c>
      <c r="B33" s="24">
        <v>0</v>
      </c>
      <c r="C33" s="16"/>
      <c r="D33" s="85">
        <f t="shared" si="0"/>
        <v>0</v>
      </c>
    </row>
    <row r="34" spans="1:4" x14ac:dyDescent="0.25">
      <c r="A34" s="3" t="s">
        <v>17</v>
      </c>
      <c r="B34" s="24">
        <v>0</v>
      </c>
      <c r="C34" s="14">
        <v>200000</v>
      </c>
      <c r="D34" s="86">
        <f t="shared" si="0"/>
        <v>200000</v>
      </c>
    </row>
    <row r="35" spans="1:4" x14ac:dyDescent="0.25">
      <c r="A35" s="3" t="s">
        <v>18</v>
      </c>
      <c r="B35" s="24">
        <v>0</v>
      </c>
      <c r="C35" s="14">
        <v>0</v>
      </c>
      <c r="D35" s="86">
        <f t="shared" si="0"/>
        <v>0</v>
      </c>
    </row>
    <row r="36" spans="1:4" x14ac:dyDescent="0.25">
      <c r="A36" s="3" t="s">
        <v>19</v>
      </c>
      <c r="B36" s="24">
        <v>0</v>
      </c>
      <c r="C36" s="14"/>
      <c r="D36" s="86">
        <f t="shared" si="0"/>
        <v>0</v>
      </c>
    </row>
    <row r="37" spans="1:4" x14ac:dyDescent="0.25">
      <c r="A37" s="3" t="s">
        <v>20</v>
      </c>
      <c r="B37" s="24">
        <v>0</v>
      </c>
      <c r="C37" s="14"/>
      <c r="D37" s="86">
        <f t="shared" si="0"/>
        <v>0</v>
      </c>
    </row>
    <row r="38" spans="1:4" x14ac:dyDescent="0.25">
      <c r="A38" s="3" t="s">
        <v>21</v>
      </c>
      <c r="B38" s="24">
        <v>0</v>
      </c>
      <c r="C38" s="14"/>
      <c r="D38" s="86">
        <f t="shared" si="0"/>
        <v>0</v>
      </c>
    </row>
    <row r="39" spans="1:4" x14ac:dyDescent="0.25">
      <c r="A39" s="3" t="s">
        <v>22</v>
      </c>
      <c r="B39" s="24">
        <v>2400000</v>
      </c>
      <c r="C39" s="14"/>
      <c r="D39" s="86">
        <f t="shared" si="0"/>
        <v>2400000</v>
      </c>
    </row>
    <row r="40" spans="1:4" x14ac:dyDescent="0.25">
      <c r="A40" s="3" t="s">
        <v>40</v>
      </c>
      <c r="B40" s="24"/>
      <c r="C40" s="14"/>
      <c r="D40" s="86">
        <f t="shared" si="0"/>
        <v>0</v>
      </c>
    </row>
    <row r="41" spans="1:4" ht="15.75" thickBot="1" x14ac:dyDescent="0.3">
      <c r="A41" s="3" t="s">
        <v>23</v>
      </c>
      <c r="B41" s="24">
        <v>0</v>
      </c>
      <c r="C41" s="19">
        <v>776000</v>
      </c>
      <c r="D41" s="87">
        <f t="shared" si="0"/>
        <v>776000</v>
      </c>
    </row>
    <row r="42" spans="1:4" ht="15.75" thickBot="1" x14ac:dyDescent="0.3">
      <c r="A42" s="2" t="s">
        <v>24</v>
      </c>
      <c r="B42" s="31">
        <f>SUM(B43:B49)</f>
        <v>0</v>
      </c>
      <c r="C42" s="32">
        <f>SUM(C43:C49)</f>
        <v>0</v>
      </c>
      <c r="D42" s="88">
        <f t="shared" si="0"/>
        <v>0</v>
      </c>
    </row>
    <row r="43" spans="1:4" x14ac:dyDescent="0.25">
      <c r="A43" s="3" t="s">
        <v>25</v>
      </c>
      <c r="B43" s="24">
        <v>0</v>
      </c>
      <c r="C43" s="16"/>
      <c r="D43" s="89">
        <f t="shared" si="0"/>
        <v>0</v>
      </c>
    </row>
    <row r="44" spans="1:4" x14ac:dyDescent="0.25">
      <c r="A44" s="3" t="s">
        <v>41</v>
      </c>
      <c r="B44" s="24"/>
      <c r="C44" s="20"/>
      <c r="D44" s="90">
        <f t="shared" si="0"/>
        <v>0</v>
      </c>
    </row>
    <row r="45" spans="1:4" x14ac:dyDescent="0.25">
      <c r="A45" s="3" t="s">
        <v>42</v>
      </c>
      <c r="B45" s="24"/>
      <c r="C45" s="20"/>
      <c r="D45" s="90">
        <f t="shared" si="0"/>
        <v>0</v>
      </c>
    </row>
    <row r="46" spans="1:4" x14ac:dyDescent="0.25">
      <c r="A46" s="3" t="s">
        <v>43</v>
      </c>
      <c r="B46" s="24"/>
      <c r="C46" s="20"/>
      <c r="D46" s="90">
        <f t="shared" si="0"/>
        <v>0</v>
      </c>
    </row>
    <row r="47" spans="1:4" x14ac:dyDescent="0.25">
      <c r="A47" s="3" t="s">
        <v>44</v>
      </c>
      <c r="B47" s="24"/>
      <c r="C47" s="20"/>
      <c r="D47" s="90">
        <f t="shared" si="0"/>
        <v>0</v>
      </c>
    </row>
    <row r="48" spans="1:4" x14ac:dyDescent="0.25">
      <c r="A48" s="3" t="s">
        <v>26</v>
      </c>
      <c r="B48" s="24"/>
      <c r="C48" s="20"/>
      <c r="D48" s="90">
        <f t="shared" si="0"/>
        <v>0</v>
      </c>
    </row>
    <row r="49" spans="1:4" ht="15.75" thickBot="1" x14ac:dyDescent="0.3">
      <c r="A49" s="3" t="s">
        <v>45</v>
      </c>
      <c r="B49" s="24"/>
      <c r="C49" s="21"/>
      <c r="D49" s="83">
        <f t="shared" si="0"/>
        <v>0</v>
      </c>
    </row>
    <row r="50" spans="1:4" ht="15.75" thickBot="1" x14ac:dyDescent="0.3">
      <c r="A50" s="2" t="s">
        <v>46</v>
      </c>
      <c r="B50" s="9"/>
      <c r="C50" s="48">
        <f t="shared" ref="C50" si="3">SUM(C51:C57)</f>
        <v>0</v>
      </c>
      <c r="D50" s="88">
        <f t="shared" si="0"/>
        <v>0</v>
      </c>
    </row>
    <row r="51" spans="1:4" x14ac:dyDescent="0.25">
      <c r="A51" s="3" t="s">
        <v>47</v>
      </c>
      <c r="B51" s="24"/>
      <c r="C51" s="22"/>
      <c r="D51" s="89">
        <f t="shared" si="0"/>
        <v>0</v>
      </c>
    </row>
    <row r="52" spans="1:4" x14ac:dyDescent="0.25">
      <c r="A52" s="3" t="s">
        <v>48</v>
      </c>
      <c r="B52" s="24"/>
      <c r="C52" s="20"/>
      <c r="D52" s="90">
        <f t="shared" si="0"/>
        <v>0</v>
      </c>
    </row>
    <row r="53" spans="1:4" x14ac:dyDescent="0.25">
      <c r="A53" s="3" t="s">
        <v>49</v>
      </c>
      <c r="B53" s="24"/>
      <c r="C53" s="20"/>
      <c r="D53" s="90">
        <f t="shared" si="0"/>
        <v>0</v>
      </c>
    </row>
    <row r="54" spans="1:4" x14ac:dyDescent="0.25">
      <c r="A54" s="3" t="s">
        <v>50</v>
      </c>
      <c r="B54" s="24"/>
      <c r="C54" s="20"/>
      <c r="D54" s="90">
        <f t="shared" si="0"/>
        <v>0</v>
      </c>
    </row>
    <row r="55" spans="1:4" x14ac:dyDescent="0.25">
      <c r="A55" s="3" t="s">
        <v>51</v>
      </c>
      <c r="B55" s="24"/>
      <c r="C55" s="20"/>
      <c r="D55" s="90">
        <f t="shared" si="0"/>
        <v>0</v>
      </c>
    </row>
    <row r="56" spans="1:4" x14ac:dyDescent="0.25">
      <c r="A56" s="3" t="s">
        <v>52</v>
      </c>
      <c r="B56" s="24"/>
      <c r="C56" s="20"/>
      <c r="D56" s="90">
        <f t="shared" si="0"/>
        <v>0</v>
      </c>
    </row>
    <row r="57" spans="1:4" ht="15.75" thickBot="1" x14ac:dyDescent="0.3">
      <c r="A57" s="3" t="s">
        <v>53</v>
      </c>
      <c r="B57" s="24"/>
      <c r="C57" s="21"/>
      <c r="D57" s="83">
        <f t="shared" si="0"/>
        <v>0</v>
      </c>
    </row>
    <row r="58" spans="1:4" ht="15.75" thickBot="1" x14ac:dyDescent="0.3">
      <c r="A58" s="2" t="s">
        <v>27</v>
      </c>
      <c r="B58" s="34">
        <f>SUM(B59:B67)</f>
        <v>510800</v>
      </c>
      <c r="C58" s="32">
        <f t="shared" ref="C58" si="4">SUM(C59:C67)</f>
        <v>6970163.2400000002</v>
      </c>
      <c r="D58" s="88">
        <f t="shared" si="0"/>
        <v>7480963.2400000002</v>
      </c>
    </row>
    <row r="59" spans="1:4" x14ac:dyDescent="0.25">
      <c r="A59" s="3" t="s">
        <v>28</v>
      </c>
      <c r="B59" s="24">
        <v>510800</v>
      </c>
      <c r="C59" s="16">
        <v>1271163.24</v>
      </c>
      <c r="D59" s="85">
        <f t="shared" si="0"/>
        <v>1781963.24</v>
      </c>
    </row>
    <row r="60" spans="1:4" x14ac:dyDescent="0.25">
      <c r="A60" s="3" t="s">
        <v>29</v>
      </c>
      <c r="B60" s="24">
        <v>0</v>
      </c>
      <c r="C60" s="14">
        <v>224000</v>
      </c>
      <c r="D60" s="86">
        <f t="shared" si="0"/>
        <v>224000</v>
      </c>
    </row>
    <row r="61" spans="1:4" x14ac:dyDescent="0.25">
      <c r="A61" s="3" t="s">
        <v>30</v>
      </c>
      <c r="B61" s="24">
        <v>0</v>
      </c>
      <c r="C61" s="20"/>
      <c r="D61" s="86">
        <f t="shared" si="0"/>
        <v>0</v>
      </c>
    </row>
    <row r="62" spans="1:4" x14ac:dyDescent="0.25">
      <c r="A62" s="3" t="s">
        <v>31</v>
      </c>
      <c r="B62" s="24"/>
      <c r="C62" s="20">
        <v>5000000</v>
      </c>
      <c r="D62" s="86">
        <f t="shared" si="0"/>
        <v>5000000</v>
      </c>
    </row>
    <row r="63" spans="1:4" x14ac:dyDescent="0.25">
      <c r="A63" s="3" t="s">
        <v>32</v>
      </c>
      <c r="B63" s="24">
        <v>0</v>
      </c>
      <c r="C63" s="20">
        <v>75000</v>
      </c>
      <c r="D63" s="86">
        <f t="shared" si="0"/>
        <v>75000</v>
      </c>
    </row>
    <row r="64" spans="1:4" x14ac:dyDescent="0.25">
      <c r="A64" s="3" t="s">
        <v>54</v>
      </c>
      <c r="B64" s="24"/>
      <c r="C64" s="20">
        <v>400000</v>
      </c>
      <c r="D64" s="86">
        <f t="shared" si="0"/>
        <v>400000</v>
      </c>
    </row>
    <row r="65" spans="1:4" x14ac:dyDescent="0.25">
      <c r="A65" s="3" t="s">
        <v>55</v>
      </c>
      <c r="B65" s="24"/>
      <c r="C65" s="20"/>
      <c r="D65" s="86">
        <f t="shared" si="0"/>
        <v>0</v>
      </c>
    </row>
    <row r="66" spans="1:4" x14ac:dyDescent="0.25">
      <c r="A66" s="3" t="s">
        <v>33</v>
      </c>
      <c r="B66" s="24">
        <v>0</v>
      </c>
      <c r="C66" s="20"/>
      <c r="D66" s="86">
        <f t="shared" si="0"/>
        <v>0</v>
      </c>
    </row>
    <row r="67" spans="1:4" ht="15.75" thickBot="1" x14ac:dyDescent="0.3">
      <c r="A67" s="3" t="s">
        <v>56</v>
      </c>
      <c r="B67" s="24"/>
      <c r="C67" s="21"/>
      <c r="D67" s="83">
        <f t="shared" si="0"/>
        <v>0</v>
      </c>
    </row>
    <row r="68" spans="1:4" ht="15.75" thickBot="1" x14ac:dyDescent="0.3">
      <c r="A68" s="2" t="s">
        <v>57</v>
      </c>
      <c r="B68" s="9">
        <f>+B69</f>
        <v>0</v>
      </c>
      <c r="C68" s="48">
        <f t="shared" ref="C68" si="5">SUM(C69:C72)</f>
        <v>0</v>
      </c>
      <c r="D68" s="88">
        <f t="shared" si="0"/>
        <v>0</v>
      </c>
    </row>
    <row r="69" spans="1:4" x14ac:dyDescent="0.25">
      <c r="A69" s="3" t="s">
        <v>58</v>
      </c>
      <c r="B69" s="24">
        <v>0</v>
      </c>
      <c r="C69" s="22"/>
      <c r="D69" s="89">
        <f t="shared" si="0"/>
        <v>0</v>
      </c>
    </row>
    <row r="70" spans="1:4" x14ac:dyDescent="0.25">
      <c r="A70" s="3" t="s">
        <v>59</v>
      </c>
      <c r="B70" s="24"/>
      <c r="C70" s="20"/>
      <c r="D70" s="90">
        <f t="shared" si="0"/>
        <v>0</v>
      </c>
    </row>
    <row r="71" spans="1:4" x14ac:dyDescent="0.25">
      <c r="A71" s="3" t="s">
        <v>60</v>
      </c>
      <c r="B71" s="24"/>
      <c r="C71" s="22"/>
      <c r="D71" s="90">
        <f t="shared" si="0"/>
        <v>0</v>
      </c>
    </row>
    <row r="72" spans="1:4" ht="30.75" thickBot="1" x14ac:dyDescent="0.3">
      <c r="A72" s="3" t="s">
        <v>61</v>
      </c>
      <c r="B72" s="24"/>
      <c r="C72" s="23"/>
      <c r="D72" s="83">
        <f t="shared" si="0"/>
        <v>0</v>
      </c>
    </row>
    <row r="73" spans="1:4" ht="15.75" thickBot="1" x14ac:dyDescent="0.3">
      <c r="A73" s="2" t="s">
        <v>62</v>
      </c>
      <c r="B73" s="9"/>
      <c r="C73" s="48">
        <f t="shared" ref="C73" si="6">SUM(C74:C75)</f>
        <v>0</v>
      </c>
      <c r="D73" s="88">
        <f t="shared" si="0"/>
        <v>0</v>
      </c>
    </row>
    <row r="74" spans="1:4" x14ac:dyDescent="0.25">
      <c r="A74" s="3" t="s">
        <v>63</v>
      </c>
      <c r="B74" s="24"/>
      <c r="C74" s="22"/>
      <c r="D74" s="89">
        <f t="shared" si="0"/>
        <v>0</v>
      </c>
    </row>
    <row r="75" spans="1:4" ht="15.75" thickBot="1" x14ac:dyDescent="0.3">
      <c r="A75" s="3" t="s">
        <v>64</v>
      </c>
      <c r="B75" s="24"/>
      <c r="C75" s="21"/>
      <c r="D75" s="83">
        <f t="shared" si="0"/>
        <v>0</v>
      </c>
    </row>
    <row r="76" spans="1:4" ht="15.75" thickBot="1" x14ac:dyDescent="0.3">
      <c r="A76" s="2" t="s">
        <v>65</v>
      </c>
      <c r="B76" s="9"/>
      <c r="C76" s="48">
        <f t="shared" ref="C76" si="7">SUM(C77:C79)</f>
        <v>0</v>
      </c>
      <c r="D76" s="88">
        <f t="shared" si="0"/>
        <v>0</v>
      </c>
    </row>
    <row r="77" spans="1:4" x14ac:dyDescent="0.25">
      <c r="A77" s="3" t="s">
        <v>66</v>
      </c>
      <c r="B77" s="24"/>
      <c r="C77" s="22"/>
      <c r="D77" s="89">
        <f t="shared" si="0"/>
        <v>0</v>
      </c>
    </row>
    <row r="78" spans="1:4" x14ac:dyDescent="0.25">
      <c r="A78" s="3" t="s">
        <v>67</v>
      </c>
      <c r="B78" s="24"/>
      <c r="C78" s="20"/>
      <c r="D78" s="90">
        <f t="shared" ref="D78:D92" si="8">B78+C78</f>
        <v>0</v>
      </c>
    </row>
    <row r="79" spans="1:4" ht="15.75" thickBot="1" x14ac:dyDescent="0.3">
      <c r="A79" s="3" t="s">
        <v>68</v>
      </c>
      <c r="B79" s="24"/>
      <c r="C79" s="23"/>
      <c r="D79" s="83">
        <f t="shared" si="8"/>
        <v>0</v>
      </c>
    </row>
    <row r="80" spans="1:4" ht="15.75" thickBot="1" x14ac:dyDescent="0.3">
      <c r="A80" s="5" t="s">
        <v>34</v>
      </c>
      <c r="B80" s="77">
        <f>+B15</f>
        <v>49000000</v>
      </c>
      <c r="C80" s="78">
        <f>+C15</f>
        <v>19056163.240000002</v>
      </c>
      <c r="D80" s="82">
        <f t="shared" si="8"/>
        <v>68056163.24000001</v>
      </c>
    </row>
    <row r="81" spans="1:7" ht="15.75" thickBot="1" x14ac:dyDescent="0.3">
      <c r="A81" s="1" t="s">
        <v>69</v>
      </c>
      <c r="B81" s="26"/>
      <c r="C81" s="11"/>
      <c r="D81" s="91"/>
      <c r="G81" s="43"/>
    </row>
    <row r="82" spans="1:7" ht="15.75" thickBot="1" x14ac:dyDescent="0.3">
      <c r="A82" s="2" t="s">
        <v>70</v>
      </c>
      <c r="B82" s="9"/>
      <c r="C82" s="10"/>
      <c r="D82" s="88">
        <f t="shared" si="8"/>
        <v>0</v>
      </c>
    </row>
    <row r="83" spans="1:7" x14ac:dyDescent="0.25">
      <c r="A83" s="3" t="s">
        <v>71</v>
      </c>
      <c r="B83" s="24">
        <v>0</v>
      </c>
      <c r="C83" s="11"/>
      <c r="D83" s="89">
        <f t="shared" si="8"/>
        <v>0</v>
      </c>
    </row>
    <row r="84" spans="1:7" ht="15.75" thickBot="1" x14ac:dyDescent="0.3">
      <c r="A84" s="3" t="s">
        <v>72</v>
      </c>
      <c r="B84" s="24">
        <v>0</v>
      </c>
      <c r="C84" s="11"/>
      <c r="D84" s="83">
        <f t="shared" si="8"/>
        <v>0</v>
      </c>
    </row>
    <row r="85" spans="1:7" ht="15.75" thickBot="1" x14ac:dyDescent="0.3">
      <c r="A85" s="2" t="s">
        <v>73</v>
      </c>
      <c r="B85" s="9"/>
      <c r="C85" s="10"/>
      <c r="D85" s="88">
        <f t="shared" si="8"/>
        <v>0</v>
      </c>
    </row>
    <row r="86" spans="1:7" x14ac:dyDescent="0.25">
      <c r="A86" s="3" t="s">
        <v>74</v>
      </c>
      <c r="B86" s="24">
        <v>0</v>
      </c>
      <c r="C86" s="11"/>
      <c r="D86" s="89">
        <f t="shared" si="8"/>
        <v>0</v>
      </c>
    </row>
    <row r="87" spans="1:7" ht="15.75" thickBot="1" x14ac:dyDescent="0.3">
      <c r="A87" s="3" t="s">
        <v>75</v>
      </c>
      <c r="B87" s="24">
        <v>0</v>
      </c>
      <c r="C87" s="11"/>
      <c r="D87" s="83">
        <f t="shared" si="8"/>
        <v>0</v>
      </c>
    </row>
    <row r="88" spans="1:7" ht="15.75" thickBot="1" x14ac:dyDescent="0.3">
      <c r="A88" s="2" t="s">
        <v>76</v>
      </c>
      <c r="B88" s="9"/>
      <c r="C88" s="10"/>
      <c r="D88" s="88">
        <f t="shared" si="8"/>
        <v>0</v>
      </c>
    </row>
    <row r="89" spans="1:7" ht="15.75" thickBot="1" x14ac:dyDescent="0.3">
      <c r="A89" s="3" t="s">
        <v>77</v>
      </c>
      <c r="B89" s="24">
        <v>0</v>
      </c>
      <c r="C89" s="11"/>
      <c r="D89" s="91">
        <f t="shared" si="8"/>
        <v>0</v>
      </c>
    </row>
    <row r="90" spans="1:7" ht="15.75" thickBot="1" x14ac:dyDescent="0.3">
      <c r="A90" s="71" t="s">
        <v>78</v>
      </c>
      <c r="B90" s="72"/>
      <c r="C90" s="73"/>
      <c r="D90" s="74">
        <f t="shared" si="8"/>
        <v>0</v>
      </c>
    </row>
    <row r="91" spans="1:7" x14ac:dyDescent="0.25">
      <c r="B91" s="19"/>
      <c r="C91" s="12"/>
      <c r="D91" s="89">
        <f t="shared" si="8"/>
        <v>0</v>
      </c>
    </row>
    <row r="92" spans="1:7" ht="16.5" thickBot="1" x14ac:dyDescent="0.3">
      <c r="A92" s="35" t="s">
        <v>79</v>
      </c>
      <c r="B92" s="75">
        <f>+B80</f>
        <v>49000000</v>
      </c>
      <c r="C92" s="76">
        <f>+C80</f>
        <v>19056163.240000002</v>
      </c>
      <c r="D92" s="49">
        <f t="shared" si="8"/>
        <v>68056163.24000001</v>
      </c>
    </row>
    <row r="93" spans="1:7" ht="16.5" thickTop="1" x14ac:dyDescent="0.25">
      <c r="A93" s="36"/>
      <c r="B93" s="38"/>
      <c r="C93" s="38"/>
      <c r="D93" s="38"/>
    </row>
    <row r="94" spans="1:7" ht="31.5" x14ac:dyDescent="0.25">
      <c r="A94" s="40" t="s">
        <v>95</v>
      </c>
      <c r="B94" s="39" t="s">
        <v>36</v>
      </c>
      <c r="C94" s="39" t="s">
        <v>37</v>
      </c>
      <c r="D94" s="39" t="s">
        <v>97</v>
      </c>
    </row>
    <row r="95" spans="1:7" ht="15.75" thickBot="1" x14ac:dyDescent="0.3">
      <c r="A95" s="1" t="s">
        <v>0</v>
      </c>
      <c r="B95" s="8">
        <f>+B96+B102+B112+B122+B138+B148</f>
        <v>22925496</v>
      </c>
      <c r="C95" s="50">
        <f>+C96+C102+C112+C122+C138+C148</f>
        <v>0</v>
      </c>
      <c r="D95" s="65">
        <f>B95+C95</f>
        <v>22925496</v>
      </c>
    </row>
    <row r="96" spans="1:7" ht="15.75" thickBot="1" x14ac:dyDescent="0.3">
      <c r="A96" s="2" t="s">
        <v>1</v>
      </c>
      <c r="B96" s="31">
        <f>+B97+B98+B99+B100+B101</f>
        <v>6882000</v>
      </c>
      <c r="C96" s="31">
        <f>+C97+C98+C99+C100+C101</f>
        <v>0</v>
      </c>
      <c r="D96" s="67">
        <f t="shared" ref="D96:D159" si="9">B96+C96</f>
        <v>6882000</v>
      </c>
    </row>
    <row r="97" spans="1:7" x14ac:dyDescent="0.25">
      <c r="A97" s="3" t="s">
        <v>2</v>
      </c>
      <c r="B97" s="25">
        <v>0</v>
      </c>
      <c r="C97" s="51"/>
      <c r="D97" s="66">
        <f t="shared" si="9"/>
        <v>0</v>
      </c>
    </row>
    <row r="98" spans="1:7" x14ac:dyDescent="0.25">
      <c r="A98" s="3" t="s">
        <v>3</v>
      </c>
      <c r="B98" s="24">
        <v>3282000</v>
      </c>
      <c r="C98" s="52"/>
      <c r="D98" s="64">
        <f t="shared" si="9"/>
        <v>3282000</v>
      </c>
    </row>
    <row r="99" spans="1:7" x14ac:dyDescent="0.25">
      <c r="A99" s="3" t="s">
        <v>38</v>
      </c>
      <c r="B99" s="24">
        <v>600000</v>
      </c>
      <c r="C99" s="52"/>
      <c r="D99" s="64">
        <f t="shared" si="9"/>
        <v>600000</v>
      </c>
    </row>
    <row r="100" spans="1:7" x14ac:dyDescent="0.25">
      <c r="A100" s="3" t="s">
        <v>4</v>
      </c>
      <c r="B100" s="24">
        <v>3000000</v>
      </c>
      <c r="C100" s="53"/>
      <c r="D100" s="64">
        <f t="shared" si="9"/>
        <v>3000000</v>
      </c>
    </row>
    <row r="101" spans="1:7" ht="15.75" thickBot="1" x14ac:dyDescent="0.3">
      <c r="A101" s="3" t="s">
        <v>5</v>
      </c>
      <c r="B101" s="24">
        <v>0</v>
      </c>
      <c r="C101" s="54"/>
      <c r="D101" s="65">
        <f t="shared" si="9"/>
        <v>0</v>
      </c>
    </row>
    <row r="102" spans="1:7" ht="15.75" thickBot="1" x14ac:dyDescent="0.3">
      <c r="A102" s="2" t="s">
        <v>6</v>
      </c>
      <c r="B102" s="13">
        <f>SUM(B103:B111)</f>
        <v>11988000</v>
      </c>
      <c r="C102" s="48">
        <f t="shared" ref="C102" si="10">SUM(C103:C111)</f>
        <v>0</v>
      </c>
      <c r="D102" s="67">
        <f t="shared" si="9"/>
        <v>11988000</v>
      </c>
    </row>
    <row r="103" spans="1:7" x14ac:dyDescent="0.25">
      <c r="A103" s="3" t="s">
        <v>7</v>
      </c>
      <c r="B103" s="25">
        <v>2300000</v>
      </c>
      <c r="C103" s="51"/>
      <c r="D103" s="66">
        <f t="shared" si="9"/>
        <v>2300000</v>
      </c>
    </row>
    <row r="104" spans="1:7" x14ac:dyDescent="0.25">
      <c r="A104" s="3" t="s">
        <v>8</v>
      </c>
      <c r="B104" s="24">
        <v>50000</v>
      </c>
      <c r="C104" s="52"/>
      <c r="D104" s="64">
        <f t="shared" si="9"/>
        <v>50000</v>
      </c>
      <c r="F104" s="27" t="s">
        <v>84</v>
      </c>
      <c r="G104" s="27"/>
    </row>
    <row r="105" spans="1:7" x14ac:dyDescent="0.25">
      <c r="A105" s="3" t="s">
        <v>9</v>
      </c>
      <c r="B105" s="24">
        <v>700000</v>
      </c>
      <c r="C105" s="52"/>
      <c r="D105" s="64">
        <f t="shared" si="9"/>
        <v>700000</v>
      </c>
    </row>
    <row r="106" spans="1:7" x14ac:dyDescent="0.25">
      <c r="A106" s="3" t="s">
        <v>10</v>
      </c>
      <c r="B106" s="24">
        <v>200000</v>
      </c>
      <c r="C106" s="52"/>
      <c r="D106" s="64">
        <f t="shared" si="9"/>
        <v>200000</v>
      </c>
    </row>
    <row r="107" spans="1:7" x14ac:dyDescent="0.25">
      <c r="A107" s="3" t="s">
        <v>11</v>
      </c>
      <c r="B107" s="24">
        <v>5238000</v>
      </c>
      <c r="C107" s="52"/>
      <c r="D107" s="64">
        <f t="shared" si="9"/>
        <v>5238000</v>
      </c>
      <c r="E107" s="28"/>
    </row>
    <row r="108" spans="1:7" x14ac:dyDescent="0.25">
      <c r="A108" s="3" t="s">
        <v>12</v>
      </c>
      <c r="B108" s="24">
        <v>2600000</v>
      </c>
      <c r="C108" s="52"/>
      <c r="D108" s="64">
        <f t="shared" si="9"/>
        <v>2600000</v>
      </c>
      <c r="F108" s="27"/>
    </row>
    <row r="109" spans="1:7" x14ac:dyDescent="0.25">
      <c r="A109" s="30" t="s">
        <v>13</v>
      </c>
      <c r="B109" s="24">
        <v>900000</v>
      </c>
      <c r="C109" s="52"/>
      <c r="D109" s="64">
        <f t="shared" si="9"/>
        <v>900000</v>
      </c>
    </row>
    <row r="110" spans="1:7" x14ac:dyDescent="0.25">
      <c r="A110" s="3" t="s">
        <v>14</v>
      </c>
      <c r="B110" s="24">
        <v>0</v>
      </c>
      <c r="C110" s="52"/>
      <c r="D110" s="64">
        <f t="shared" si="9"/>
        <v>0</v>
      </c>
    </row>
    <row r="111" spans="1:7" ht="15.75" thickBot="1" x14ac:dyDescent="0.3">
      <c r="A111" s="3" t="s">
        <v>39</v>
      </c>
      <c r="B111" s="24">
        <v>0</v>
      </c>
      <c r="C111" s="55"/>
      <c r="D111" s="65">
        <f t="shared" si="9"/>
        <v>0</v>
      </c>
    </row>
    <row r="112" spans="1:7" ht="15.75" thickBot="1" x14ac:dyDescent="0.3">
      <c r="A112" s="2" t="s">
        <v>15</v>
      </c>
      <c r="B112" s="13">
        <f>SUM(B113:B121)</f>
        <v>3655496</v>
      </c>
      <c r="C112" s="48">
        <f t="shared" ref="C112" si="11">SUM(C113:C121)</f>
        <v>0</v>
      </c>
      <c r="D112" s="67">
        <f t="shared" si="9"/>
        <v>3655496</v>
      </c>
    </row>
    <row r="113" spans="1:4" x14ac:dyDescent="0.25">
      <c r="A113" s="3" t="s">
        <v>16</v>
      </c>
      <c r="B113" s="24">
        <v>2455496</v>
      </c>
      <c r="C113" s="51"/>
      <c r="D113" s="66">
        <f t="shared" si="9"/>
        <v>2455496</v>
      </c>
    </row>
    <row r="114" spans="1:4" x14ac:dyDescent="0.25">
      <c r="A114" s="3" t="s">
        <v>17</v>
      </c>
      <c r="B114" s="24">
        <v>0</v>
      </c>
      <c r="C114" s="52"/>
      <c r="D114" s="64">
        <f t="shared" si="9"/>
        <v>0</v>
      </c>
    </row>
    <row r="115" spans="1:4" x14ac:dyDescent="0.25">
      <c r="A115" s="3" t="s">
        <v>18</v>
      </c>
      <c r="B115" s="24">
        <v>0</v>
      </c>
      <c r="C115" s="52"/>
      <c r="D115" s="64">
        <f t="shared" si="9"/>
        <v>0</v>
      </c>
    </row>
    <row r="116" spans="1:4" x14ac:dyDescent="0.25">
      <c r="A116" s="3" t="s">
        <v>19</v>
      </c>
      <c r="B116" s="24">
        <v>0</v>
      </c>
      <c r="C116" s="52"/>
      <c r="D116" s="64">
        <f t="shared" si="9"/>
        <v>0</v>
      </c>
    </row>
    <row r="117" spans="1:4" x14ac:dyDescent="0.25">
      <c r="A117" s="3" t="s">
        <v>20</v>
      </c>
      <c r="B117" s="24">
        <v>300000</v>
      </c>
      <c r="C117" s="52"/>
      <c r="D117" s="64">
        <f t="shared" si="9"/>
        <v>300000</v>
      </c>
    </row>
    <row r="118" spans="1:4" x14ac:dyDescent="0.25">
      <c r="A118" s="3" t="s">
        <v>21</v>
      </c>
      <c r="B118" s="24">
        <v>0</v>
      </c>
      <c r="C118" s="52"/>
      <c r="D118" s="64">
        <f t="shared" si="9"/>
        <v>0</v>
      </c>
    </row>
    <row r="119" spans="1:4" x14ac:dyDescent="0.25">
      <c r="A119" s="3" t="s">
        <v>22</v>
      </c>
      <c r="B119" s="24">
        <v>0</v>
      </c>
      <c r="C119" s="52"/>
      <c r="D119" s="64">
        <f t="shared" si="9"/>
        <v>0</v>
      </c>
    </row>
    <row r="120" spans="1:4" x14ac:dyDescent="0.25">
      <c r="A120" s="3" t="s">
        <v>40</v>
      </c>
      <c r="B120" s="24"/>
      <c r="C120" s="52"/>
      <c r="D120" s="64">
        <f t="shared" si="9"/>
        <v>0</v>
      </c>
    </row>
    <row r="121" spans="1:4" ht="15.75" thickBot="1" x14ac:dyDescent="0.3">
      <c r="A121" s="3" t="s">
        <v>23</v>
      </c>
      <c r="B121" s="24">
        <v>900000</v>
      </c>
      <c r="C121" s="55"/>
      <c r="D121" s="65">
        <f t="shared" si="9"/>
        <v>900000</v>
      </c>
    </row>
    <row r="122" spans="1:4" ht="15.75" thickBot="1" x14ac:dyDescent="0.3">
      <c r="A122" s="2" t="s">
        <v>24</v>
      </c>
      <c r="B122" s="31">
        <f>SUM(B123:B129)</f>
        <v>0</v>
      </c>
      <c r="C122" s="56">
        <f>SUM(C123:C129)</f>
        <v>0</v>
      </c>
      <c r="D122" s="67">
        <f t="shared" si="9"/>
        <v>0</v>
      </c>
    </row>
    <row r="123" spans="1:4" x14ac:dyDescent="0.25">
      <c r="A123" s="3" t="s">
        <v>25</v>
      </c>
      <c r="B123" s="24">
        <v>0</v>
      </c>
      <c r="C123" s="51"/>
      <c r="D123" s="66">
        <f t="shared" si="9"/>
        <v>0</v>
      </c>
    </row>
    <row r="124" spans="1:4" x14ac:dyDescent="0.25">
      <c r="A124" s="3" t="s">
        <v>41</v>
      </c>
      <c r="B124" s="24"/>
      <c r="C124" s="57"/>
      <c r="D124" s="64">
        <f t="shared" si="9"/>
        <v>0</v>
      </c>
    </row>
    <row r="125" spans="1:4" x14ac:dyDescent="0.25">
      <c r="A125" s="3" t="s">
        <v>42</v>
      </c>
      <c r="B125" s="24"/>
      <c r="C125" s="57"/>
      <c r="D125" s="64">
        <f t="shared" si="9"/>
        <v>0</v>
      </c>
    </row>
    <row r="126" spans="1:4" x14ac:dyDescent="0.25">
      <c r="A126" s="3" t="s">
        <v>43</v>
      </c>
      <c r="B126" s="24"/>
      <c r="C126" s="57"/>
      <c r="D126" s="64">
        <f t="shared" si="9"/>
        <v>0</v>
      </c>
    </row>
    <row r="127" spans="1:4" x14ac:dyDescent="0.25">
      <c r="A127" s="3" t="s">
        <v>44</v>
      </c>
      <c r="B127" s="24"/>
      <c r="C127" s="57"/>
      <c r="D127" s="64">
        <f t="shared" si="9"/>
        <v>0</v>
      </c>
    </row>
    <row r="128" spans="1:4" x14ac:dyDescent="0.25">
      <c r="A128" s="3" t="s">
        <v>26</v>
      </c>
      <c r="B128" s="24"/>
      <c r="C128" s="57"/>
      <c r="D128" s="64">
        <f t="shared" si="9"/>
        <v>0</v>
      </c>
    </row>
    <row r="129" spans="1:4" ht="15.75" thickBot="1" x14ac:dyDescent="0.3">
      <c r="A129" s="3" t="s">
        <v>45</v>
      </c>
      <c r="B129" s="24"/>
      <c r="C129" s="58"/>
      <c r="D129" s="65">
        <f t="shared" si="9"/>
        <v>0</v>
      </c>
    </row>
    <row r="130" spans="1:4" ht="15.75" thickBot="1" x14ac:dyDescent="0.3">
      <c r="A130" s="2" t="s">
        <v>46</v>
      </c>
      <c r="B130" s="9"/>
      <c r="C130" s="48">
        <f t="shared" ref="C130" si="12">SUM(C131:C137)</f>
        <v>0</v>
      </c>
      <c r="D130" s="67">
        <f t="shared" si="9"/>
        <v>0</v>
      </c>
    </row>
    <row r="131" spans="1:4" x14ac:dyDescent="0.25">
      <c r="A131" s="3" t="s">
        <v>47</v>
      </c>
      <c r="B131" s="24"/>
      <c r="C131" s="59"/>
      <c r="D131" s="66">
        <f t="shared" si="9"/>
        <v>0</v>
      </c>
    </row>
    <row r="132" spans="1:4" x14ac:dyDescent="0.25">
      <c r="A132" s="3" t="s">
        <v>48</v>
      </c>
      <c r="B132" s="24"/>
      <c r="C132" s="57"/>
      <c r="D132" s="64">
        <f t="shared" si="9"/>
        <v>0</v>
      </c>
    </row>
    <row r="133" spans="1:4" x14ac:dyDescent="0.25">
      <c r="A133" s="3" t="s">
        <v>49</v>
      </c>
      <c r="B133" s="24"/>
      <c r="C133" s="57"/>
      <c r="D133" s="64">
        <f t="shared" si="9"/>
        <v>0</v>
      </c>
    </row>
    <row r="134" spans="1:4" x14ac:dyDescent="0.25">
      <c r="A134" s="3" t="s">
        <v>50</v>
      </c>
      <c r="B134" s="24"/>
      <c r="C134" s="57"/>
      <c r="D134" s="64">
        <f t="shared" si="9"/>
        <v>0</v>
      </c>
    </row>
    <row r="135" spans="1:4" x14ac:dyDescent="0.25">
      <c r="A135" s="3" t="s">
        <v>51</v>
      </c>
      <c r="B135" s="24"/>
      <c r="C135" s="57"/>
      <c r="D135" s="64">
        <f t="shared" si="9"/>
        <v>0</v>
      </c>
    </row>
    <row r="136" spans="1:4" x14ac:dyDescent="0.25">
      <c r="A136" s="3" t="s">
        <v>52</v>
      </c>
      <c r="B136" s="24"/>
      <c r="C136" s="57"/>
      <c r="D136" s="64">
        <f t="shared" si="9"/>
        <v>0</v>
      </c>
    </row>
    <row r="137" spans="1:4" ht="15.75" thickBot="1" x14ac:dyDescent="0.3">
      <c r="A137" s="3" t="s">
        <v>53</v>
      </c>
      <c r="B137" s="24"/>
      <c r="C137" s="58"/>
      <c r="D137" s="65">
        <f t="shared" si="9"/>
        <v>0</v>
      </c>
    </row>
    <row r="138" spans="1:4" ht="15.75" thickBot="1" x14ac:dyDescent="0.3">
      <c r="A138" s="2" t="s">
        <v>27</v>
      </c>
      <c r="B138" s="31">
        <f>SUM(B139:B147)</f>
        <v>400000</v>
      </c>
      <c r="C138" s="56">
        <f t="shared" ref="C138" si="13">SUM(C139:C147)</f>
        <v>0</v>
      </c>
      <c r="D138" s="67">
        <f t="shared" si="9"/>
        <v>400000</v>
      </c>
    </row>
    <row r="139" spans="1:4" x14ac:dyDescent="0.25">
      <c r="A139" s="3" t="s">
        <v>28</v>
      </c>
      <c r="B139" s="24">
        <v>400000</v>
      </c>
      <c r="C139" s="51"/>
      <c r="D139" s="66">
        <f t="shared" si="9"/>
        <v>400000</v>
      </c>
    </row>
    <row r="140" spans="1:4" x14ac:dyDescent="0.25">
      <c r="A140" s="3" t="s">
        <v>29</v>
      </c>
      <c r="B140" s="24">
        <v>0</v>
      </c>
      <c r="C140" s="52"/>
      <c r="D140" s="64">
        <f t="shared" si="9"/>
        <v>0</v>
      </c>
    </row>
    <row r="141" spans="1:4" x14ac:dyDescent="0.25">
      <c r="A141" s="3" t="s">
        <v>30</v>
      </c>
      <c r="B141" s="24">
        <v>0</v>
      </c>
      <c r="C141" s="57"/>
      <c r="D141" s="64">
        <f t="shared" si="9"/>
        <v>0</v>
      </c>
    </row>
    <row r="142" spans="1:4" x14ac:dyDescent="0.25">
      <c r="A142" s="3" t="s">
        <v>31</v>
      </c>
      <c r="B142" s="24"/>
      <c r="C142" s="57"/>
      <c r="D142" s="64">
        <f t="shared" si="9"/>
        <v>0</v>
      </c>
    </row>
    <row r="143" spans="1:4" x14ac:dyDescent="0.25">
      <c r="A143" s="3" t="s">
        <v>32</v>
      </c>
      <c r="B143" s="24">
        <v>0</v>
      </c>
      <c r="C143" s="57"/>
      <c r="D143" s="64">
        <f t="shared" si="9"/>
        <v>0</v>
      </c>
    </row>
    <row r="144" spans="1:4" x14ac:dyDescent="0.25">
      <c r="A144" s="3" t="s">
        <v>54</v>
      </c>
      <c r="B144" s="24"/>
      <c r="C144" s="57"/>
      <c r="D144" s="64">
        <f t="shared" si="9"/>
        <v>0</v>
      </c>
    </row>
    <row r="145" spans="1:4" x14ac:dyDescent="0.25">
      <c r="A145" s="3" t="s">
        <v>55</v>
      </c>
      <c r="B145" s="24"/>
      <c r="C145" s="57"/>
      <c r="D145" s="64">
        <f t="shared" si="9"/>
        <v>0</v>
      </c>
    </row>
    <row r="146" spans="1:4" x14ac:dyDescent="0.25">
      <c r="A146" s="3" t="s">
        <v>33</v>
      </c>
      <c r="B146" s="24">
        <v>0</v>
      </c>
      <c r="C146" s="57"/>
      <c r="D146" s="64">
        <f t="shared" si="9"/>
        <v>0</v>
      </c>
    </row>
    <row r="147" spans="1:4" ht="15.75" thickBot="1" x14ac:dyDescent="0.3">
      <c r="A147" s="3" t="s">
        <v>56</v>
      </c>
      <c r="B147" s="24"/>
      <c r="C147" s="58"/>
      <c r="D147" s="65">
        <f t="shared" si="9"/>
        <v>0</v>
      </c>
    </row>
    <row r="148" spans="1:4" ht="15.75" thickBot="1" x14ac:dyDescent="0.3">
      <c r="A148" s="2" t="s">
        <v>57</v>
      </c>
      <c r="B148" s="9">
        <f>+B149</f>
        <v>0</v>
      </c>
      <c r="C148" s="48">
        <f t="shared" ref="C148" si="14">SUM(C149:C152)</f>
        <v>0</v>
      </c>
      <c r="D148" s="67">
        <f t="shared" si="9"/>
        <v>0</v>
      </c>
    </row>
    <row r="149" spans="1:4" x14ac:dyDescent="0.25">
      <c r="A149" s="3" t="s">
        <v>58</v>
      </c>
      <c r="B149" s="24">
        <v>0</v>
      </c>
      <c r="C149" s="59"/>
      <c r="D149" s="66">
        <f t="shared" si="9"/>
        <v>0</v>
      </c>
    </row>
    <row r="150" spans="1:4" x14ac:dyDescent="0.25">
      <c r="A150" s="3" t="s">
        <v>59</v>
      </c>
      <c r="B150" s="24"/>
      <c r="C150" s="57"/>
      <c r="D150" s="64">
        <f t="shared" si="9"/>
        <v>0</v>
      </c>
    </row>
    <row r="151" spans="1:4" x14ac:dyDescent="0.25">
      <c r="A151" s="3" t="s">
        <v>60</v>
      </c>
      <c r="B151" s="24"/>
      <c r="C151" s="59"/>
      <c r="D151" s="64">
        <f t="shared" si="9"/>
        <v>0</v>
      </c>
    </row>
    <row r="152" spans="1:4" ht="30.75" thickBot="1" x14ac:dyDescent="0.3">
      <c r="A152" s="3" t="s">
        <v>61</v>
      </c>
      <c r="B152" s="24"/>
      <c r="C152" s="60"/>
      <c r="D152" s="65">
        <f t="shared" si="9"/>
        <v>0</v>
      </c>
    </row>
    <row r="153" spans="1:4" ht="15.75" thickBot="1" x14ac:dyDescent="0.3">
      <c r="A153" s="2" t="s">
        <v>62</v>
      </c>
      <c r="B153" s="9"/>
      <c r="C153" s="48">
        <f t="shared" ref="C153" si="15">SUM(C154:C155)</f>
        <v>0</v>
      </c>
      <c r="D153" s="67">
        <f t="shared" si="9"/>
        <v>0</v>
      </c>
    </row>
    <row r="154" spans="1:4" x14ac:dyDescent="0.25">
      <c r="A154" s="3" t="s">
        <v>63</v>
      </c>
      <c r="B154" s="24"/>
      <c r="C154" s="59"/>
      <c r="D154" s="66">
        <f t="shared" si="9"/>
        <v>0</v>
      </c>
    </row>
    <row r="155" spans="1:4" ht="15.75" thickBot="1" x14ac:dyDescent="0.3">
      <c r="A155" s="3" t="s">
        <v>64</v>
      </c>
      <c r="B155" s="24"/>
      <c r="C155" s="58"/>
      <c r="D155" s="65">
        <f t="shared" si="9"/>
        <v>0</v>
      </c>
    </row>
    <row r="156" spans="1:4" ht="15.75" thickBot="1" x14ac:dyDescent="0.3">
      <c r="A156" s="2" t="s">
        <v>65</v>
      </c>
      <c r="B156" s="9"/>
      <c r="C156" s="48">
        <f t="shared" ref="C156" si="16">SUM(C157:C159)</f>
        <v>0</v>
      </c>
      <c r="D156" s="67">
        <f t="shared" si="9"/>
        <v>0</v>
      </c>
    </row>
    <row r="157" spans="1:4" x14ac:dyDescent="0.25">
      <c r="A157" s="3" t="s">
        <v>66</v>
      </c>
      <c r="B157" s="24"/>
      <c r="C157" s="59"/>
      <c r="D157" s="66">
        <f t="shared" si="9"/>
        <v>0</v>
      </c>
    </row>
    <row r="158" spans="1:4" x14ac:dyDescent="0.25">
      <c r="A158" s="3" t="s">
        <v>67</v>
      </c>
      <c r="B158" s="24"/>
      <c r="C158" s="57"/>
      <c r="D158" s="64">
        <f t="shared" si="9"/>
        <v>0</v>
      </c>
    </row>
    <row r="159" spans="1:4" ht="15.75" thickBot="1" x14ac:dyDescent="0.3">
      <c r="A159" s="3" t="s">
        <v>68</v>
      </c>
      <c r="B159" s="24"/>
      <c r="C159" s="60"/>
      <c r="D159" s="65">
        <f t="shared" si="9"/>
        <v>0</v>
      </c>
    </row>
    <row r="160" spans="1:4" ht="15.75" thickBot="1" x14ac:dyDescent="0.3">
      <c r="A160" s="5" t="s">
        <v>34</v>
      </c>
      <c r="B160" s="77">
        <f>+B95</f>
        <v>22925496</v>
      </c>
      <c r="C160" s="78">
        <f>+C95</f>
        <v>0</v>
      </c>
      <c r="D160" s="79">
        <f t="shared" ref="D160:D172" si="17">B160+C160</f>
        <v>22925496</v>
      </c>
    </row>
    <row r="161" spans="1:4" ht="15.75" thickBot="1" x14ac:dyDescent="0.3">
      <c r="A161" s="1" t="s">
        <v>69</v>
      </c>
      <c r="B161" s="26"/>
      <c r="C161" s="61"/>
      <c r="D161" s="8">
        <f t="shared" si="17"/>
        <v>0</v>
      </c>
    </row>
    <row r="162" spans="1:4" ht="15.75" thickBot="1" x14ac:dyDescent="0.3">
      <c r="A162" s="2" t="s">
        <v>70</v>
      </c>
      <c r="B162" s="9"/>
      <c r="C162" s="62"/>
      <c r="D162" s="67">
        <f t="shared" si="17"/>
        <v>0</v>
      </c>
    </row>
    <row r="163" spans="1:4" x14ac:dyDescent="0.25">
      <c r="A163" s="3" t="s">
        <v>71</v>
      </c>
      <c r="B163" s="24">
        <v>0</v>
      </c>
      <c r="C163" s="61"/>
      <c r="D163" s="66">
        <f t="shared" si="17"/>
        <v>0</v>
      </c>
    </row>
    <row r="164" spans="1:4" ht="15.75" thickBot="1" x14ac:dyDescent="0.3">
      <c r="A164" s="3" t="s">
        <v>72</v>
      </c>
      <c r="B164" s="24">
        <v>0</v>
      </c>
      <c r="C164" s="61"/>
      <c r="D164" s="65">
        <f t="shared" si="17"/>
        <v>0</v>
      </c>
    </row>
    <row r="165" spans="1:4" ht="15.75" thickBot="1" x14ac:dyDescent="0.3">
      <c r="A165" s="2" t="s">
        <v>73</v>
      </c>
      <c r="B165" s="9"/>
      <c r="C165" s="62"/>
      <c r="D165" s="67">
        <f t="shared" si="17"/>
        <v>0</v>
      </c>
    </row>
    <row r="166" spans="1:4" x14ac:dyDescent="0.25">
      <c r="A166" s="3" t="s">
        <v>74</v>
      </c>
      <c r="B166" s="24">
        <v>0</v>
      </c>
      <c r="C166" s="61"/>
      <c r="D166" s="66">
        <f t="shared" si="17"/>
        <v>0</v>
      </c>
    </row>
    <row r="167" spans="1:4" ht="15.75" thickBot="1" x14ac:dyDescent="0.3">
      <c r="A167" s="3" t="s">
        <v>75</v>
      </c>
      <c r="B167" s="24">
        <v>0</v>
      </c>
      <c r="C167" s="61"/>
      <c r="D167" s="65">
        <f t="shared" si="17"/>
        <v>0</v>
      </c>
    </row>
    <row r="168" spans="1:4" ht="15.75" thickBot="1" x14ac:dyDescent="0.3">
      <c r="A168" s="2" t="s">
        <v>76</v>
      </c>
      <c r="B168" s="9"/>
      <c r="C168" s="62"/>
      <c r="D168" s="67">
        <f t="shared" si="17"/>
        <v>0</v>
      </c>
    </row>
    <row r="169" spans="1:4" ht="15.75" thickBot="1" x14ac:dyDescent="0.3">
      <c r="A169" s="3" t="s">
        <v>77</v>
      </c>
      <c r="B169" s="24">
        <v>0</v>
      </c>
      <c r="C169" s="61"/>
      <c r="D169" s="8">
        <f t="shared" si="17"/>
        <v>0</v>
      </c>
    </row>
    <row r="170" spans="1:4" ht="15.75" thickBot="1" x14ac:dyDescent="0.3">
      <c r="A170" s="5" t="s">
        <v>78</v>
      </c>
      <c r="B170" s="80"/>
      <c r="C170" s="81"/>
      <c r="D170" s="79">
        <f t="shared" si="17"/>
        <v>0</v>
      </c>
    </row>
    <row r="171" spans="1:4" x14ac:dyDescent="0.25">
      <c r="B171" s="19"/>
      <c r="C171" s="63"/>
      <c r="D171" s="66">
        <f t="shared" si="17"/>
        <v>0</v>
      </c>
    </row>
    <row r="172" spans="1:4" ht="16.5" thickBot="1" x14ac:dyDescent="0.3">
      <c r="A172" s="6" t="s">
        <v>79</v>
      </c>
      <c r="B172" s="68">
        <f>+B160</f>
        <v>22925496</v>
      </c>
      <c r="C172" s="69">
        <f>+C160</f>
        <v>0</v>
      </c>
      <c r="D172" s="70">
        <f t="shared" si="17"/>
        <v>22925496</v>
      </c>
    </row>
    <row r="173" spans="1:4" ht="15.75" thickTop="1" x14ac:dyDescent="0.25">
      <c r="A173" t="s">
        <v>81</v>
      </c>
    </row>
    <row r="174" spans="1:4" x14ac:dyDescent="0.25">
      <c r="A174" t="s">
        <v>88</v>
      </c>
    </row>
    <row r="175" spans="1:4" x14ac:dyDescent="0.25">
      <c r="A175" t="s">
        <v>98</v>
      </c>
    </row>
    <row r="176" spans="1:4" x14ac:dyDescent="0.25">
      <c r="A176" s="15" t="s">
        <v>90</v>
      </c>
    </row>
    <row r="177" spans="1:4" x14ac:dyDescent="0.25">
      <c r="A177" t="s">
        <v>89</v>
      </c>
    </row>
    <row r="178" spans="1:4" x14ac:dyDescent="0.25">
      <c r="A178" t="s">
        <v>82</v>
      </c>
    </row>
    <row r="181" spans="1:4" x14ac:dyDescent="0.25">
      <c r="A181" s="27"/>
    </row>
    <row r="182" spans="1:4" x14ac:dyDescent="0.25">
      <c r="A182" s="92" t="s">
        <v>92</v>
      </c>
      <c r="B182" s="92"/>
      <c r="C182" s="92"/>
      <c r="D182" s="92"/>
    </row>
    <row r="183" spans="1:4" x14ac:dyDescent="0.25">
      <c r="A183" s="27"/>
    </row>
    <row r="184" spans="1:4" x14ac:dyDescent="0.25">
      <c r="A184" s="28"/>
    </row>
    <row r="185" spans="1:4" x14ac:dyDescent="0.25">
      <c r="A185" s="93" t="s">
        <v>96</v>
      </c>
      <c r="B185" s="93"/>
      <c r="C185" s="93"/>
      <c r="D185" s="93"/>
    </row>
    <row r="186" spans="1:4" x14ac:dyDescent="0.25">
      <c r="A186" s="92" t="s">
        <v>99</v>
      </c>
      <c r="B186" s="92"/>
      <c r="C186" s="92"/>
      <c r="D186" s="92"/>
    </row>
    <row r="187" spans="1:4" x14ac:dyDescent="0.25">
      <c r="A187" s="27"/>
    </row>
    <row r="188" spans="1:4" x14ac:dyDescent="0.25">
      <c r="A188" s="92" t="s">
        <v>87</v>
      </c>
      <c r="B188" s="92"/>
      <c r="C188" s="92"/>
      <c r="D188" s="92"/>
    </row>
    <row r="189" spans="1:4" x14ac:dyDescent="0.25">
      <c r="A189" s="29"/>
      <c r="B189" s="29"/>
      <c r="C189" s="29"/>
    </row>
    <row r="190" spans="1:4" x14ac:dyDescent="0.25">
      <c r="A190" s="29"/>
    </row>
    <row r="191" spans="1:4" x14ac:dyDescent="0.25">
      <c r="A191" s="93" t="s">
        <v>85</v>
      </c>
      <c r="B191" s="93"/>
      <c r="C191" s="93"/>
      <c r="D191" s="93"/>
    </row>
    <row r="192" spans="1:4" x14ac:dyDescent="0.25">
      <c r="A192" s="92" t="s">
        <v>86</v>
      </c>
      <c r="B192" s="92"/>
      <c r="C192" s="92"/>
      <c r="D192" s="92"/>
    </row>
  </sheetData>
  <mergeCells count="11">
    <mergeCell ref="A7:C7"/>
    <mergeCell ref="A8:C8"/>
    <mergeCell ref="A9:D9"/>
    <mergeCell ref="A10:D10"/>
    <mergeCell ref="A11:D11"/>
    <mergeCell ref="A192:D192"/>
    <mergeCell ref="A182:D182"/>
    <mergeCell ref="A185:D185"/>
    <mergeCell ref="A186:D186"/>
    <mergeCell ref="A188:D188"/>
    <mergeCell ref="A191:D191"/>
  </mergeCells>
  <pageMargins left="0.23622047244094491" right="0.23622047244094491" top="0.19685039370078741" bottom="0.19685039370078741" header="0.15748031496062992" footer="1.5748031496062993"/>
  <pageSetup scale="75" orientation="portrait" r:id="rId1"/>
  <rowBreaks count="3" manualBreakCount="3">
    <brk id="64" max="3" man="1"/>
    <brk id="111" max="3" man="1"/>
    <brk id="160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A90E7-AF16-4BDC-82EC-0B9AEC6BEC31}">
  <dimension ref="A1"/>
  <sheetViews>
    <sheetView topLeftCell="A7" workbookViewId="0">
      <selection activeCell="I5" sqref="I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 Presupuesto</vt:lpstr>
      <vt:lpstr>Hoja1</vt:lpstr>
      <vt:lpstr>'Plantilla Presupuesto'!Área_de_impresión</vt:lpstr>
      <vt:lpstr>'Plantilla Presupuesto'!Títulos_a_imprimir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Asist_Administrativo</cp:lastModifiedBy>
  <cp:lastPrinted>2023-03-02T16:15:25Z</cp:lastPrinted>
  <dcterms:created xsi:type="dcterms:W3CDTF">2018-04-17T18:57:16Z</dcterms:created>
  <dcterms:modified xsi:type="dcterms:W3CDTF">2023-03-10T15:47:33Z</dcterms:modified>
</cp:coreProperties>
</file>