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'!$A$1:$E$117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3"/>
  <c r="C73"/>
  <c r="C68"/>
  <c r="B68"/>
  <c r="C58"/>
  <c r="B58"/>
  <c r="C50"/>
  <c r="C42"/>
  <c r="B42"/>
  <c r="C32"/>
  <c r="B32"/>
  <c r="C22"/>
  <c r="B22"/>
  <c r="C16"/>
  <c r="B16"/>
  <c r="C15" l="1"/>
  <c r="C13" s="1"/>
  <c r="B15"/>
  <c r="B80" s="1"/>
  <c r="C80" l="1"/>
  <c r="C91" s="1"/>
  <c r="B13"/>
  <c r="B91"/>
  <c r="E79" l="1"/>
  <c r="E78"/>
  <c r="E77"/>
  <c r="E75"/>
  <c r="E74"/>
  <c r="E72"/>
  <c r="E71"/>
  <c r="E70"/>
  <c r="E69"/>
  <c r="E67"/>
  <c r="E66"/>
  <c r="E65"/>
  <c r="E64"/>
  <c r="E63"/>
  <c r="E62"/>
  <c r="E61"/>
  <c r="E60"/>
  <c r="E59"/>
  <c r="E57"/>
  <c r="E56"/>
  <c r="E55"/>
  <c r="E54"/>
  <c r="E53"/>
  <c r="E52"/>
  <c r="E51"/>
  <c r="E49"/>
  <c r="E48"/>
  <c r="E47"/>
  <c r="E46"/>
  <c r="E45"/>
  <c r="E44"/>
  <c r="E43"/>
  <c r="E41"/>
  <c r="E40"/>
  <c r="E39"/>
  <c r="E38"/>
  <c r="E37"/>
  <c r="E36"/>
  <c r="E35"/>
  <c r="E34"/>
  <c r="E33"/>
  <c r="E31"/>
  <c r="E30"/>
  <c r="E29"/>
  <c r="E28"/>
  <c r="E27"/>
  <c r="E26"/>
  <c r="E25"/>
  <c r="E24"/>
  <c r="E23"/>
  <c r="E21"/>
  <c r="E20"/>
  <c r="E19"/>
  <c r="E18"/>
  <c r="E17"/>
  <c r="E76" l="1"/>
  <c r="E73"/>
  <c r="E42" l="1"/>
  <c r="E68"/>
  <c r="E16"/>
  <c r="D76" l="1"/>
  <c r="D42"/>
  <c r="D32"/>
  <c r="E32" s="1"/>
  <c r="D22"/>
  <c r="E22" s="1"/>
  <c r="D16"/>
  <c r="D50"/>
  <c r="E50" s="1"/>
  <c r="D58"/>
  <c r="E58" s="1"/>
  <c r="D68"/>
  <c r="D73"/>
  <c r="E80" l="1"/>
  <c r="D15"/>
  <c r="E15"/>
  <c r="D80" l="1"/>
  <c r="D91" s="1"/>
  <c r="E91" l="1"/>
</calcChain>
</file>

<file path=xl/sharedStrings.xml><?xml version="1.0" encoding="utf-8"?>
<sst xmlns="http://schemas.openxmlformats.org/spreadsheetml/2006/main" count="100" uniqueCount="100">
  <si>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</si>
  <si>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</si>
  <si>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</si>
  <si>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</si>
  <si>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</si>
  <si>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</si>
  <si>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</si>
  <si>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</si>
  <si>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</si>
  <si>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</si>
  <si>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</si>
  <si>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</si>
  <si>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</si>
  <si>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</si>
  <si>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</si>
  <si>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</si>
  <si>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</si>
  <si>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</si>
  <si>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</si>
  <si>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</si>
  <si>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</si>
  <si>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</si>
  <si>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</si>
  <si>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</si>
  <si>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</si>
  <si>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</si>
  <si>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</si>
  <si>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</si>
  <si>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</si>
  <si>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</si>
  <si>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</si>
  <si>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</si>
  <si>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</si>
  <si>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</si>
  <si>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</si>
  <si>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</si>
  <si>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</si>
  <si>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</si>
  <si>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</si>
  <si>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</si>
  <si>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</si>
  <si>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</si>
  <si>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</si>
  <si>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</si>
  <si>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</si>
  <si>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</si>
  <si>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</si>
  <si>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</si>
  <si>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</si>
  <si>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</si>
  <si>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</si>
  <si>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</si>
  <si>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</si>
  <si>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</si>
  <si>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</si>
  <si>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</si>
  <si>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</si>
  <si>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</si>
  <si>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</si>
  <si>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</si>
  <si>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</si>
  <si>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</si>
  <si>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</si>
  <si>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</si>
  <si>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</si>
  <si>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</si>
  <si>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</si>
  <si>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</si>
  <si>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</si>
  <si>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</si>
  <si>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</si>
  <si>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</si>
  <si>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</si>
  <si>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</si>
  <si>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</si>
  <si>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</si>
  <si>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</si>
  <si>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</si>
  <si>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</si>
  <si>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</si>
  <si>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</si>
  <si>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</si>
  <si>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</si>
  <si>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</si>
  <si>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</si>
  <si>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Gastos devengados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</si>
  <si>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</si>
  <si>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</si>
  <si>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</si>
  <si>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</si>
  <si>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</si>
  <si>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</si>
  <si>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</si>
  <si>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</si>
  <si>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</si>
  <si>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</si>
  <si>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</si>
  <si>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</si>
  <si>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</si>
  <si>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Abril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</si>
</sst>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285750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1247775</xdr:colOff>
      <xdr:row>2</xdr:row>
      <xdr:rowOff>171450</xdr:rowOff>
    </xdr:from>
    <xdr:to>
      <xdr:col>4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R111"/>
  <sheetViews>
    <sheetView showGridLines="0" tabSelected="1" workbookViewId="0">
      <selection activeCell="D44" sqref="D44"/>
    </sheetView>
  </sheetViews>
  <sheetFormatPr baseColWidth="10" defaultColWidth="9.140625" defaultRowHeight="15"/>
  <cols>
    <col min="1" max="1" width="69.7109375" customWidth="1"/>
    <col min="2" max="2" width="18.42578125" customWidth="1"/>
    <col min="3" max="3" width="17.42578125" customWidth="1"/>
    <col min="4" max="4" width="18.5703125" customWidth="1"/>
    <col min="5" max="5" width="16.140625" customWidth="1"/>
    <col min="6" max="6" width="13.140625" bestFit="1" customWidth="1"/>
    <col min="7" max="7" width="96.7109375" bestFit="1" customWidth="1"/>
    <col min="8" max="8" width="10.85546875" bestFit="1" customWidth="1"/>
    <col min="9" max="16" width="6" bestFit="1" customWidth="1"/>
    <col min="17" max="18" width="7" bestFit="1" customWidth="1"/>
  </cols>
  <sheetData>
    <row r="7" spans="1:18" ht="18.75">
      <c r="A7" s="84"/>
      <c r="B7" s="84"/>
      <c r="C7" s="84"/>
      <c r="D7" s="84"/>
      <c r="E7" s="84"/>
      <c r="G7" s="1"/>
    </row>
    <row r="8" spans="1:18" ht="18.75">
      <c r="A8" s="84"/>
      <c r="B8" s="84"/>
      <c r="C8" s="84"/>
      <c r="D8" s="84"/>
      <c r="E8" s="84"/>
      <c r="G8" s="2"/>
    </row>
    <row r="9" spans="1:18" ht="18.75">
      <c r="A9" s="84" t="s">
        <v>87</v>
      </c>
      <c r="B9" s="84"/>
      <c r="C9" s="84"/>
      <c r="D9" s="84"/>
      <c r="E9" s="84"/>
      <c r="G9" s="2"/>
    </row>
    <row r="10" spans="1:18" ht="15.75">
      <c r="A10" s="85" t="s">
        <v>78</v>
      </c>
      <c r="B10" s="85"/>
      <c r="C10" s="85"/>
      <c r="D10" s="85"/>
      <c r="E10" s="85"/>
      <c r="G10" s="2"/>
    </row>
    <row r="11" spans="1:18">
      <c r="A11" s="86" t="s">
        <v>0</v>
      </c>
      <c r="B11" s="86"/>
      <c r="C11" s="86"/>
      <c r="D11" s="86"/>
      <c r="E11" s="86"/>
      <c r="G11" s="2"/>
    </row>
    <row r="12" spans="1:18" ht="31.5" customHeight="1">
      <c r="A12" s="10"/>
      <c r="B12" s="32" t="s">
        <v>88</v>
      </c>
      <c r="C12" s="32" t="s">
        <v>89</v>
      </c>
      <c r="D12" s="27" t="s">
        <v>85</v>
      </c>
      <c r="E12" s="10"/>
      <c r="G12" s="2"/>
    </row>
    <row r="13" spans="1:18" ht="15.75">
      <c r="A13" s="12" t="s">
        <v>1</v>
      </c>
      <c r="B13" s="33">
        <f>B15+B93</f>
        <v>49000000</v>
      </c>
      <c r="C13" s="33">
        <f>C15+C93</f>
        <v>19056163.240000002</v>
      </c>
      <c r="D13" s="19" t="s">
        <v>99</v>
      </c>
      <c r="E13" s="6" t="s">
        <v>79</v>
      </c>
      <c r="Q13" s="5"/>
      <c r="R13" s="5"/>
    </row>
    <row r="14" spans="1:18" ht="16.5" thickBot="1">
      <c r="A14" s="13"/>
      <c r="B14" s="81"/>
      <c r="C14" s="82"/>
      <c r="D14" s="22"/>
      <c r="E14" s="22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75" thickBot="1">
      <c r="A15" s="30" t="s">
        <v>2</v>
      </c>
      <c r="B15" s="22">
        <f>+B16+B22+B32+B42+B58+B68</f>
        <v>49000000</v>
      </c>
      <c r="C15" s="22">
        <f>+C16+C22+C32+C42+C58+C68</f>
        <v>19056163.240000002</v>
      </c>
      <c r="D15" s="25">
        <f t="shared" ref="D15:E15" si="0">+D16+D22+D32+D42+D58+D68</f>
        <v>3437302.1300000004</v>
      </c>
      <c r="E15" s="25">
        <f t="shared" si="0"/>
        <v>3437302.1300000004</v>
      </c>
      <c r="F15" s="5"/>
      <c r="I15" s="4"/>
    </row>
    <row r="16" spans="1:18" ht="15.75" thickBot="1">
      <c r="A16" s="16" t="s">
        <v>84</v>
      </c>
      <c r="B16" s="34">
        <f>+B17+B18+B19+B20+B21</f>
        <v>45100300</v>
      </c>
      <c r="C16" s="35">
        <f>+C17+C18+C19+C20+C21</f>
        <v>5700000</v>
      </c>
      <c r="D16" s="61">
        <f t="shared" ref="D16:E16" si="1">SUM(D17:D21)</f>
        <v>3260666.49</v>
      </c>
      <c r="E16" s="62">
        <f t="shared" si="1"/>
        <v>3260666.49</v>
      </c>
      <c r="G16" s="8"/>
      <c r="I16" s="4"/>
    </row>
    <row r="17" spans="1:7">
      <c r="A17" s="15" t="s">
        <v>3</v>
      </c>
      <c r="B17" s="36">
        <v>35629000</v>
      </c>
      <c r="C17" s="17"/>
      <c r="D17" s="36">
        <v>2690050</v>
      </c>
      <c r="E17" s="23">
        <f t="shared" ref="E17:E41" si="2">SUM(D17:D17)</f>
        <v>2690050</v>
      </c>
    </row>
    <row r="18" spans="1:7">
      <c r="A18" s="15" t="s">
        <v>4</v>
      </c>
      <c r="B18" s="37">
        <v>4511300</v>
      </c>
      <c r="C18" s="23"/>
      <c r="D18" s="37">
        <v>163600</v>
      </c>
      <c r="E18" s="23">
        <f t="shared" si="2"/>
        <v>163600</v>
      </c>
    </row>
    <row r="19" spans="1:7" ht="18.75" customHeight="1">
      <c r="A19" s="15" t="s">
        <v>5</v>
      </c>
      <c r="B19" s="37"/>
      <c r="C19" s="23"/>
      <c r="D19" s="37">
        <v>0</v>
      </c>
      <c r="E19" s="23">
        <f t="shared" si="2"/>
        <v>0</v>
      </c>
    </row>
    <row r="20" spans="1:7" s="9" customFormat="1" ht="18" customHeight="1">
      <c r="A20" s="15" t="s">
        <v>6</v>
      </c>
      <c r="B20" s="37">
        <v>0</v>
      </c>
      <c r="C20" s="24">
        <v>5700000</v>
      </c>
      <c r="D20" s="37"/>
      <c r="E20" s="23">
        <f t="shared" si="2"/>
        <v>0</v>
      </c>
    </row>
    <row r="21" spans="1:7" ht="15.75" thickBot="1">
      <c r="A21" s="15" t="s">
        <v>7</v>
      </c>
      <c r="B21" s="37">
        <v>4960000</v>
      </c>
      <c r="C21" s="11"/>
      <c r="D21" s="63">
        <v>407016.49</v>
      </c>
      <c r="E21" s="26">
        <f t="shared" si="2"/>
        <v>407016.49</v>
      </c>
    </row>
    <row r="22" spans="1:7" ht="15.75" thickBot="1">
      <c r="A22" s="16" t="s">
        <v>8</v>
      </c>
      <c r="B22" s="20">
        <f>SUM(B23:B31)</f>
        <v>988900</v>
      </c>
      <c r="C22" s="64">
        <f t="shared" ref="C22" si="3">SUM(C23:C31)</f>
        <v>5410000</v>
      </c>
      <c r="D22" s="64">
        <f t="shared" ref="D22" si="4">SUM(D23:D31)</f>
        <v>176635.64</v>
      </c>
      <c r="E22" s="65">
        <f t="shared" si="2"/>
        <v>176635.64</v>
      </c>
      <c r="G22" s="8"/>
    </row>
    <row r="23" spans="1:7">
      <c r="A23" s="15" t="s">
        <v>9</v>
      </c>
      <c r="B23" s="36">
        <v>0</v>
      </c>
      <c r="C23" s="17">
        <v>330000</v>
      </c>
      <c r="D23" s="36">
        <v>176635.64</v>
      </c>
      <c r="E23" s="17">
        <f t="shared" si="2"/>
        <v>176635.64</v>
      </c>
    </row>
    <row r="24" spans="1:7">
      <c r="A24" s="15" t="s">
        <v>10</v>
      </c>
      <c r="B24" s="37">
        <v>0</v>
      </c>
      <c r="C24" s="23">
        <v>400000</v>
      </c>
      <c r="D24" s="37">
        <v>0</v>
      </c>
      <c r="E24" s="23">
        <f t="shared" si="2"/>
        <v>0</v>
      </c>
    </row>
    <row r="25" spans="1:7">
      <c r="A25" s="15" t="s">
        <v>11</v>
      </c>
      <c r="B25" s="37">
        <v>0</v>
      </c>
      <c r="C25" s="23"/>
      <c r="D25" s="37">
        <v>0</v>
      </c>
      <c r="E25" s="23">
        <f t="shared" si="2"/>
        <v>0</v>
      </c>
    </row>
    <row r="26" spans="1:7" ht="18" customHeight="1">
      <c r="A26" s="15" t="s">
        <v>12</v>
      </c>
      <c r="B26" s="37">
        <v>0</v>
      </c>
      <c r="C26" s="23"/>
      <c r="D26" s="37">
        <v>0</v>
      </c>
      <c r="E26" s="23">
        <f t="shared" si="2"/>
        <v>0</v>
      </c>
    </row>
    <row r="27" spans="1:7">
      <c r="A27" s="15" t="s">
        <v>13</v>
      </c>
      <c r="B27" s="37">
        <v>0</v>
      </c>
      <c r="C27" s="23">
        <v>399000</v>
      </c>
      <c r="D27" s="37">
        <v>0</v>
      </c>
      <c r="E27" s="23">
        <f t="shared" si="2"/>
        <v>0</v>
      </c>
    </row>
    <row r="28" spans="1:7">
      <c r="A28" s="15" t="s">
        <v>14</v>
      </c>
      <c r="B28" s="37">
        <v>0</v>
      </c>
      <c r="C28" s="23"/>
      <c r="D28" s="37">
        <v>0</v>
      </c>
      <c r="E28" s="23">
        <f t="shared" si="2"/>
        <v>0</v>
      </c>
    </row>
    <row r="29" spans="1:7" ht="30">
      <c r="A29" s="14" t="s">
        <v>15</v>
      </c>
      <c r="B29" s="37">
        <v>838900</v>
      </c>
      <c r="C29" s="23">
        <v>1581000</v>
      </c>
      <c r="D29" s="37">
        <v>0</v>
      </c>
      <c r="E29" s="23">
        <f t="shared" si="2"/>
        <v>0</v>
      </c>
    </row>
    <row r="30" spans="1:7">
      <c r="A30" s="15" t="s">
        <v>16</v>
      </c>
      <c r="B30" s="37">
        <v>150000</v>
      </c>
      <c r="C30" s="23">
        <v>2500000</v>
      </c>
      <c r="D30" s="37">
        <v>0</v>
      </c>
      <c r="E30" s="23">
        <f t="shared" si="2"/>
        <v>0</v>
      </c>
    </row>
    <row r="31" spans="1:7" ht="15.75" thickBot="1">
      <c r="A31" s="15" t="s">
        <v>17</v>
      </c>
      <c r="B31" s="37">
        <v>0</v>
      </c>
      <c r="C31" s="26">
        <v>200000</v>
      </c>
      <c r="D31" s="58">
        <v>0</v>
      </c>
      <c r="E31" s="26">
        <f t="shared" si="2"/>
        <v>0</v>
      </c>
    </row>
    <row r="32" spans="1:7" ht="15.75" thickBot="1">
      <c r="A32" s="16" t="s">
        <v>18</v>
      </c>
      <c r="B32" s="20">
        <f>SUM(B33:B41)</f>
        <v>2400000</v>
      </c>
      <c r="C32" s="64">
        <f t="shared" ref="C32" si="5">SUM(C33:C41)</f>
        <v>976000</v>
      </c>
      <c r="D32" s="61">
        <f t="shared" ref="D32" si="6">SUM(D33:D41)</f>
        <v>0</v>
      </c>
      <c r="E32" s="65">
        <f t="shared" si="2"/>
        <v>0</v>
      </c>
    </row>
    <row r="33" spans="1:7">
      <c r="A33" s="15" t="s">
        <v>19</v>
      </c>
      <c r="B33" s="37">
        <v>0</v>
      </c>
      <c r="C33" s="17"/>
      <c r="D33" s="36">
        <v>0</v>
      </c>
      <c r="E33" s="17">
        <f t="shared" si="2"/>
        <v>0</v>
      </c>
    </row>
    <row r="34" spans="1:7">
      <c r="A34" s="15" t="s">
        <v>20</v>
      </c>
      <c r="B34" s="37">
        <v>0</v>
      </c>
      <c r="C34" s="23"/>
      <c r="D34" s="37">
        <v>0</v>
      </c>
      <c r="E34" s="23">
        <f t="shared" si="2"/>
        <v>0</v>
      </c>
    </row>
    <row r="35" spans="1:7">
      <c r="A35" s="15" t="s">
        <v>21</v>
      </c>
      <c r="B35" s="37">
        <v>0</v>
      </c>
      <c r="C35" s="23">
        <v>200000</v>
      </c>
      <c r="D35" s="23">
        <v>0</v>
      </c>
      <c r="E35" s="23">
        <f t="shared" si="2"/>
        <v>0</v>
      </c>
    </row>
    <row r="36" spans="1:7">
      <c r="A36" s="15" t="s">
        <v>22</v>
      </c>
      <c r="B36" s="37">
        <v>0</v>
      </c>
      <c r="C36" s="23"/>
      <c r="D36" s="37">
        <v>0</v>
      </c>
      <c r="E36" s="23">
        <f t="shared" si="2"/>
        <v>0</v>
      </c>
    </row>
    <row r="37" spans="1:7">
      <c r="A37" s="15" t="s">
        <v>23</v>
      </c>
      <c r="B37" s="37">
        <v>0</v>
      </c>
      <c r="C37" s="23"/>
      <c r="D37" s="37">
        <v>0</v>
      </c>
      <c r="E37" s="23">
        <f t="shared" si="2"/>
        <v>0</v>
      </c>
    </row>
    <row r="38" spans="1:7">
      <c r="A38" s="31" t="s">
        <v>24</v>
      </c>
      <c r="B38" s="37">
        <v>0</v>
      </c>
      <c r="C38" s="23"/>
      <c r="D38" s="37">
        <v>0</v>
      </c>
      <c r="E38" s="23">
        <f t="shared" si="2"/>
        <v>0</v>
      </c>
      <c r="G38" s="8"/>
    </row>
    <row r="39" spans="1:7">
      <c r="A39" s="15" t="s">
        <v>25</v>
      </c>
      <c r="B39" s="37">
        <v>2400000</v>
      </c>
      <c r="C39" s="23"/>
      <c r="D39" s="37">
        <v>0</v>
      </c>
      <c r="E39" s="23">
        <f t="shared" si="2"/>
        <v>0</v>
      </c>
      <c r="F39" s="8"/>
    </row>
    <row r="40" spans="1:7">
      <c r="A40" s="15" t="s">
        <v>26</v>
      </c>
      <c r="B40" s="37"/>
      <c r="C40" s="23"/>
      <c r="D40" s="37">
        <v>0</v>
      </c>
      <c r="E40" s="23">
        <f t="shared" si="2"/>
        <v>0</v>
      </c>
    </row>
    <row r="41" spans="1:7" ht="15.75" thickBot="1">
      <c r="A41" s="15" t="s">
        <v>27</v>
      </c>
      <c r="B41" s="37">
        <v>0</v>
      </c>
      <c r="C41" s="26">
        <v>776000</v>
      </c>
      <c r="D41" s="66">
        <v>0</v>
      </c>
      <c r="E41" s="23">
        <f t="shared" si="2"/>
        <v>0</v>
      </c>
    </row>
    <row r="42" spans="1:7" s="7" customFormat="1" ht="15.75" thickBot="1">
      <c r="A42" s="16" t="s">
        <v>28</v>
      </c>
      <c r="B42" s="34">
        <f>SUM(B43:B49)</f>
        <v>0</v>
      </c>
      <c r="C42" s="35">
        <f>SUM(C43:C49)</f>
        <v>0</v>
      </c>
      <c r="D42" s="61">
        <f>SUM(D43:D49)</f>
        <v>0</v>
      </c>
      <c r="E42" s="61">
        <f t="shared" ref="E42" si="7">SUM(E43:E49)</f>
        <v>0</v>
      </c>
    </row>
    <row r="43" spans="1:7">
      <c r="A43" s="15" t="s">
        <v>29</v>
      </c>
      <c r="B43" s="37">
        <v>0</v>
      </c>
      <c r="C43" s="17"/>
      <c r="D43" s="36">
        <v>0</v>
      </c>
      <c r="E43" s="23">
        <f t="shared" ref="E43:E67" si="8">SUM(D43:D43)</f>
        <v>0</v>
      </c>
    </row>
    <row r="44" spans="1:7">
      <c r="A44" s="15" t="s">
        <v>30</v>
      </c>
      <c r="B44" s="37"/>
      <c r="C44" s="37"/>
      <c r="D44" s="37">
        <v>0</v>
      </c>
      <c r="E44" s="23">
        <f t="shared" si="8"/>
        <v>0</v>
      </c>
    </row>
    <row r="45" spans="1:7">
      <c r="A45" s="15" t="s">
        <v>31</v>
      </c>
      <c r="B45" s="37"/>
      <c r="C45" s="37"/>
      <c r="D45" s="37">
        <v>0</v>
      </c>
      <c r="E45" s="23">
        <f t="shared" si="8"/>
        <v>0</v>
      </c>
    </row>
    <row r="46" spans="1:7">
      <c r="A46" s="15" t="s">
        <v>32</v>
      </c>
      <c r="B46" s="37"/>
      <c r="C46" s="37"/>
      <c r="D46" s="37">
        <v>0</v>
      </c>
      <c r="E46" s="23">
        <f t="shared" si="8"/>
        <v>0</v>
      </c>
    </row>
    <row r="47" spans="1:7">
      <c r="A47" s="15" t="s">
        <v>33</v>
      </c>
      <c r="B47" s="37"/>
      <c r="C47" s="37"/>
      <c r="D47" s="37">
        <v>0</v>
      </c>
      <c r="E47" s="23">
        <f t="shared" si="8"/>
        <v>0</v>
      </c>
    </row>
    <row r="48" spans="1:7">
      <c r="A48" s="15" t="s">
        <v>34</v>
      </c>
      <c r="B48" s="37"/>
      <c r="C48" s="37"/>
      <c r="D48" s="37">
        <v>0</v>
      </c>
      <c r="E48" s="23">
        <f t="shared" si="8"/>
        <v>0</v>
      </c>
    </row>
    <row r="49" spans="1:8" ht="15.75" thickBot="1">
      <c r="A49" s="15" t="s">
        <v>35</v>
      </c>
      <c r="B49" s="37"/>
      <c r="C49" s="66"/>
      <c r="D49" s="66">
        <v>0</v>
      </c>
      <c r="E49" s="26">
        <f t="shared" si="8"/>
        <v>0</v>
      </c>
    </row>
    <row r="50" spans="1:8" ht="15.75" thickBot="1">
      <c r="A50" s="16" t="s">
        <v>36</v>
      </c>
      <c r="B50" s="21"/>
      <c r="C50" s="64">
        <f t="shared" ref="C50" si="9">SUM(C51:C57)</f>
        <v>0</v>
      </c>
      <c r="D50" s="64">
        <f t="shared" ref="D50" si="10">SUM(D51:D57)</f>
        <v>0</v>
      </c>
      <c r="E50" s="65">
        <f t="shared" si="8"/>
        <v>0</v>
      </c>
    </row>
    <row r="51" spans="1:8">
      <c r="A51" s="15" t="s">
        <v>37</v>
      </c>
      <c r="B51" s="37"/>
      <c r="C51" s="36"/>
      <c r="D51" s="36">
        <v>0</v>
      </c>
      <c r="E51" s="17">
        <f t="shared" si="8"/>
        <v>0</v>
      </c>
    </row>
    <row r="52" spans="1:8">
      <c r="A52" s="15" t="s">
        <v>38</v>
      </c>
      <c r="B52" s="37"/>
      <c r="C52" s="37"/>
      <c r="D52" s="37">
        <v>0</v>
      </c>
      <c r="E52" s="23">
        <f t="shared" si="8"/>
        <v>0</v>
      </c>
    </row>
    <row r="53" spans="1:8">
      <c r="A53" s="15" t="s">
        <v>39</v>
      </c>
      <c r="B53" s="37"/>
      <c r="C53" s="37"/>
      <c r="D53" s="37">
        <v>0</v>
      </c>
      <c r="E53" s="23">
        <f t="shared" si="8"/>
        <v>0</v>
      </c>
    </row>
    <row r="54" spans="1:8">
      <c r="A54" s="31" t="s">
        <v>40</v>
      </c>
      <c r="B54" s="58"/>
      <c r="C54" s="58"/>
      <c r="D54" s="58">
        <v>0</v>
      </c>
      <c r="E54" s="26">
        <f t="shared" si="8"/>
        <v>0</v>
      </c>
    </row>
    <row r="55" spans="1:8">
      <c r="A55" s="31" t="s">
        <v>41</v>
      </c>
      <c r="B55" s="37"/>
      <c r="C55" s="37"/>
      <c r="D55" s="37">
        <v>0</v>
      </c>
      <c r="E55" s="23">
        <f t="shared" si="8"/>
        <v>0</v>
      </c>
    </row>
    <row r="56" spans="1:8">
      <c r="A56" s="15" t="s">
        <v>42</v>
      </c>
      <c r="B56" s="36"/>
      <c r="C56" s="36"/>
      <c r="D56" s="36">
        <v>0</v>
      </c>
      <c r="E56" s="17">
        <f t="shared" si="8"/>
        <v>0</v>
      </c>
    </row>
    <row r="57" spans="1:8" ht="15.75" thickBot="1">
      <c r="A57" s="38" t="s">
        <v>43</v>
      </c>
      <c r="B57" s="24"/>
      <c r="C57" s="67"/>
      <c r="D57" s="66">
        <v>0</v>
      </c>
      <c r="E57" s="26">
        <f t="shared" si="8"/>
        <v>0</v>
      </c>
    </row>
    <row r="58" spans="1:8" ht="15.75" thickBot="1">
      <c r="A58" s="39" t="s">
        <v>44</v>
      </c>
      <c r="B58" s="40">
        <f>SUM(B59:B67)</f>
        <v>510800</v>
      </c>
      <c r="C58" s="68">
        <f t="shared" ref="C58" si="11">SUM(C59:C67)</f>
        <v>6970163.2400000002</v>
      </c>
      <c r="D58" s="64">
        <f t="shared" ref="D58" si="12">SUM(D59:D67)</f>
        <v>0</v>
      </c>
      <c r="E58" s="65">
        <f t="shared" si="8"/>
        <v>0</v>
      </c>
      <c r="H58" s="8"/>
    </row>
    <row r="59" spans="1:8">
      <c r="A59" s="38" t="s">
        <v>45</v>
      </c>
      <c r="B59" s="24">
        <v>510800</v>
      </c>
      <c r="C59" s="41">
        <v>1271163.24</v>
      </c>
      <c r="D59" s="66">
        <v>0</v>
      </c>
      <c r="E59" s="17">
        <f t="shared" si="8"/>
        <v>0</v>
      </c>
    </row>
    <row r="60" spans="1:8">
      <c r="A60" s="38" t="s">
        <v>46</v>
      </c>
      <c r="B60" s="24">
        <v>0</v>
      </c>
      <c r="C60" s="42">
        <v>224000</v>
      </c>
      <c r="D60" s="37">
        <v>0</v>
      </c>
      <c r="E60" s="23">
        <f t="shared" si="8"/>
        <v>0</v>
      </c>
    </row>
    <row r="61" spans="1:8">
      <c r="A61" s="38" t="s">
        <v>47</v>
      </c>
      <c r="B61" s="24">
        <v>0</v>
      </c>
      <c r="C61" s="24"/>
      <c r="D61" s="37">
        <v>0</v>
      </c>
      <c r="E61" s="23">
        <f t="shared" si="8"/>
        <v>0</v>
      </c>
    </row>
    <row r="62" spans="1:8">
      <c r="A62" s="38" t="s">
        <v>48</v>
      </c>
      <c r="B62" s="24"/>
      <c r="C62" s="24">
        <v>5000000</v>
      </c>
      <c r="D62" s="37">
        <v>0</v>
      </c>
      <c r="E62" s="23">
        <f t="shared" si="8"/>
        <v>0</v>
      </c>
    </row>
    <row r="63" spans="1:8">
      <c r="A63" s="38" t="s">
        <v>49</v>
      </c>
      <c r="B63" s="24">
        <v>0</v>
      </c>
      <c r="C63" s="24">
        <v>75000</v>
      </c>
      <c r="D63" s="37">
        <v>0</v>
      </c>
      <c r="E63" s="23">
        <f t="shared" si="8"/>
        <v>0</v>
      </c>
    </row>
    <row r="64" spans="1:8" ht="22.5" customHeight="1">
      <c r="A64" s="38" t="s">
        <v>50</v>
      </c>
      <c r="B64" s="24"/>
      <c r="C64" s="24">
        <v>400000</v>
      </c>
      <c r="D64" s="37">
        <v>0</v>
      </c>
      <c r="E64" s="23">
        <f t="shared" si="8"/>
        <v>0</v>
      </c>
    </row>
    <row r="65" spans="1:8" ht="19.5" customHeight="1">
      <c r="A65" s="38" t="s">
        <v>51</v>
      </c>
      <c r="B65" s="24"/>
      <c r="C65" s="24"/>
      <c r="D65" s="37">
        <v>0</v>
      </c>
      <c r="E65" s="23">
        <f t="shared" si="8"/>
        <v>0</v>
      </c>
    </row>
    <row r="66" spans="1:8">
      <c r="A66" s="38" t="s">
        <v>52</v>
      </c>
      <c r="B66" s="24">
        <v>0</v>
      </c>
      <c r="C66" s="24"/>
      <c r="D66" s="37">
        <v>0</v>
      </c>
      <c r="E66" s="23">
        <f t="shared" si="8"/>
        <v>0</v>
      </c>
    </row>
    <row r="67" spans="1:8" ht="15" customHeight="1" thickBot="1">
      <c r="A67" s="38" t="s">
        <v>53</v>
      </c>
      <c r="B67" s="42"/>
      <c r="C67" s="69"/>
      <c r="D67" s="69">
        <v>0</v>
      </c>
      <c r="E67" s="42">
        <f t="shared" si="8"/>
        <v>0</v>
      </c>
    </row>
    <row r="68" spans="1:8" ht="15.75" thickBot="1">
      <c r="A68" s="39" t="s">
        <v>54</v>
      </c>
      <c r="B68" s="43">
        <f>+B69</f>
        <v>0</v>
      </c>
      <c r="C68" s="70">
        <f t="shared" ref="C68" si="13">SUM(C69:C72)</f>
        <v>0</v>
      </c>
      <c r="D68" s="61">
        <f t="shared" ref="D68" si="14">SUM(D69:D72)</f>
        <v>0</v>
      </c>
      <c r="E68" s="61">
        <f t="shared" ref="E68" si="15">SUM(E69:E72)</f>
        <v>0</v>
      </c>
    </row>
    <row r="69" spans="1:8">
      <c r="A69" s="38" t="s">
        <v>55</v>
      </c>
      <c r="B69" s="24">
        <v>0</v>
      </c>
      <c r="C69" s="71"/>
      <c r="D69" s="36">
        <v>0</v>
      </c>
      <c r="E69" s="23">
        <f>SUM(D69:D69)</f>
        <v>0</v>
      </c>
    </row>
    <row r="70" spans="1:8">
      <c r="A70" s="38" t="s">
        <v>56</v>
      </c>
      <c r="B70" s="24"/>
      <c r="C70" s="24"/>
      <c r="D70" s="37">
        <v>0</v>
      </c>
      <c r="E70" s="23">
        <f>SUM(D70:D70)</f>
        <v>0</v>
      </c>
    </row>
    <row r="71" spans="1:8">
      <c r="A71" s="2" t="s">
        <v>57</v>
      </c>
      <c r="B71" s="24"/>
      <c r="C71" s="71"/>
      <c r="D71" s="36">
        <v>0</v>
      </c>
      <c r="E71" s="23">
        <f>SUM(D71:D71)</f>
        <v>0</v>
      </c>
      <c r="G71" s="8"/>
    </row>
    <row r="72" spans="1:8" ht="30.75" thickBot="1">
      <c r="A72" s="44" t="s">
        <v>58</v>
      </c>
      <c r="B72" s="24"/>
      <c r="C72" s="50"/>
      <c r="D72" s="58">
        <v>0</v>
      </c>
      <c r="E72" s="23">
        <f>SUM(D72:D72)</f>
        <v>0</v>
      </c>
      <c r="H72" t="s">
        <v>86</v>
      </c>
    </row>
    <row r="73" spans="1:8" ht="15.75" thickBot="1">
      <c r="A73" s="39" t="s">
        <v>59</v>
      </c>
      <c r="B73" s="43"/>
      <c r="C73" s="70">
        <f t="shared" ref="C73" si="16">SUM(C74:C75)</f>
        <v>0</v>
      </c>
      <c r="D73" s="61">
        <f t="shared" ref="D73" si="17">SUM(D74:D75)</f>
        <v>0</v>
      </c>
      <c r="E73" s="61">
        <f t="shared" ref="E73" si="18">SUM(E74:E75)</f>
        <v>0</v>
      </c>
    </row>
    <row r="74" spans="1:8">
      <c r="A74" s="38" t="s">
        <v>60</v>
      </c>
      <c r="B74" s="24"/>
      <c r="C74" s="71"/>
      <c r="D74" s="36">
        <v>0</v>
      </c>
      <c r="E74" s="23">
        <f>SUM(D74:D74)</f>
        <v>0</v>
      </c>
    </row>
    <row r="75" spans="1:8" ht="15.75" thickBot="1">
      <c r="A75" s="38" t="s">
        <v>61</v>
      </c>
      <c r="B75" s="24"/>
      <c r="C75" s="67"/>
      <c r="D75" s="66">
        <v>0</v>
      </c>
      <c r="E75" s="23">
        <f>SUM(D75:D75)</f>
        <v>0</v>
      </c>
    </row>
    <row r="76" spans="1:8" ht="15.75" thickBot="1">
      <c r="A76" s="39" t="s">
        <v>62</v>
      </c>
      <c r="B76" s="43"/>
      <c r="C76" s="70">
        <f t="shared" ref="C76" si="19">SUM(C77:C79)</f>
        <v>0</v>
      </c>
      <c r="D76" s="61">
        <f t="shared" ref="D76" si="20">SUM(D77:D79)</f>
        <v>0</v>
      </c>
      <c r="E76" s="61">
        <f t="shared" ref="E76" si="21">SUM(E77:E79)</f>
        <v>0</v>
      </c>
    </row>
    <row r="77" spans="1:8">
      <c r="A77" s="38" t="s">
        <v>63</v>
      </c>
      <c r="B77" s="24"/>
      <c r="C77" s="71"/>
      <c r="D77" s="36">
        <v>0</v>
      </c>
      <c r="E77" s="23">
        <f>SUM(D77:D77)</f>
        <v>0</v>
      </c>
    </row>
    <row r="78" spans="1:8">
      <c r="A78" s="38" t="s">
        <v>64</v>
      </c>
      <c r="B78" s="24"/>
      <c r="C78" s="24"/>
      <c r="D78" s="37">
        <v>0</v>
      </c>
      <c r="E78" s="23">
        <f>SUM(D78:D78)</f>
        <v>0</v>
      </c>
      <c r="G78" s="8"/>
    </row>
    <row r="79" spans="1:8" ht="15.75" thickBot="1">
      <c r="A79" s="38" t="s">
        <v>65</v>
      </c>
      <c r="B79" s="24"/>
      <c r="C79" s="50"/>
      <c r="D79" s="58">
        <v>0</v>
      </c>
      <c r="E79" s="23">
        <f>SUM(D79:D79)</f>
        <v>0</v>
      </c>
    </row>
    <row r="80" spans="1:8" ht="15.75" thickBot="1">
      <c r="A80" s="45" t="s">
        <v>66</v>
      </c>
      <c r="B80" s="46">
        <f>+B15</f>
        <v>49000000</v>
      </c>
      <c r="C80" s="47">
        <f>+C15</f>
        <v>19056163.240000002</v>
      </c>
      <c r="D80" s="28">
        <f t="shared" ref="D80:E80" si="22">+D16+D22+D32+D42+D58</f>
        <v>3437302.1300000004</v>
      </c>
      <c r="E80" s="28">
        <f t="shared" si="22"/>
        <v>3437302.1300000004</v>
      </c>
    </row>
    <row r="81" spans="1:7" ht="15.75" thickBot="1">
      <c r="A81" s="48" t="s">
        <v>67</v>
      </c>
      <c r="B81" s="43"/>
      <c r="C81" s="49"/>
      <c r="D81" s="72">
        <v>0</v>
      </c>
      <c r="E81" s="73">
        <v>0</v>
      </c>
    </row>
    <row r="82" spans="1:7">
      <c r="A82" s="39" t="s">
        <v>68</v>
      </c>
      <c r="B82" s="24">
        <v>0</v>
      </c>
      <c r="C82" s="23"/>
      <c r="D82" s="17">
        <v>0</v>
      </c>
      <c r="E82" s="17">
        <v>0</v>
      </c>
    </row>
    <row r="83" spans="1:7">
      <c r="A83" s="38" t="s">
        <v>69</v>
      </c>
      <c r="B83" s="24">
        <v>0</v>
      </c>
      <c r="C83" s="23"/>
      <c r="D83" s="74">
        <v>0</v>
      </c>
      <c r="E83" s="23">
        <v>0</v>
      </c>
    </row>
    <row r="84" spans="1:7" ht="15.75" thickBot="1">
      <c r="A84" s="38" t="s">
        <v>70</v>
      </c>
      <c r="B84" s="53"/>
      <c r="C84" s="54"/>
      <c r="D84" s="75">
        <v>0</v>
      </c>
      <c r="E84" s="69">
        <v>0</v>
      </c>
    </row>
    <row r="85" spans="1:7" ht="15.75" thickBot="1">
      <c r="A85" s="39" t="s">
        <v>71</v>
      </c>
      <c r="B85" s="56"/>
      <c r="C85" s="55"/>
      <c r="D85" s="72">
        <v>0</v>
      </c>
      <c r="E85" s="72">
        <v>0</v>
      </c>
    </row>
    <row r="86" spans="1:7">
      <c r="A86" s="38" t="s">
        <v>72</v>
      </c>
      <c r="B86" s="50">
        <v>0</v>
      </c>
      <c r="C86" s="26"/>
      <c r="D86" s="69">
        <v>0</v>
      </c>
      <c r="E86" s="69"/>
    </row>
    <row r="87" spans="1:7">
      <c r="A87" s="38" t="s">
        <v>73</v>
      </c>
      <c r="B87" s="50">
        <v>0</v>
      </c>
      <c r="C87" s="26"/>
      <c r="D87" s="76">
        <v>0</v>
      </c>
      <c r="E87" s="26"/>
    </row>
    <row r="88" spans="1:7">
      <c r="A88" s="39" t="s">
        <v>74</v>
      </c>
      <c r="B88" s="24">
        <v>0</v>
      </c>
      <c r="C88" s="23"/>
      <c r="D88" s="23">
        <v>0</v>
      </c>
      <c r="E88" s="23"/>
    </row>
    <row r="89" spans="1:7" ht="15.75" thickBot="1">
      <c r="A89" s="38" t="s">
        <v>75</v>
      </c>
      <c r="B89" s="51"/>
      <c r="C89" s="52"/>
      <c r="D89" s="26">
        <v>0</v>
      </c>
      <c r="E89" s="26"/>
    </row>
    <row r="90" spans="1:7" ht="15.75" thickBot="1">
      <c r="A90" s="45" t="s">
        <v>76</v>
      </c>
      <c r="B90" s="79"/>
      <c r="C90" s="80"/>
      <c r="D90" s="77">
        <v>0</v>
      </c>
      <c r="E90" s="78">
        <v>0</v>
      </c>
    </row>
    <row r="91" spans="1:7" ht="21" customHeight="1" thickBot="1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3437302.1300000004</v>
      </c>
      <c r="E91" s="29">
        <f>+E80+E90</f>
        <v>3437302.1300000004</v>
      </c>
      <c r="G91" s="8"/>
    </row>
    <row r="92" spans="1:7" ht="15.75" thickTop="1">
      <c r="A92" s="7" t="s">
        <v>80</v>
      </c>
      <c r="E92" s="8"/>
    </row>
    <row r="93" spans="1:7">
      <c r="A93" s="2" t="s">
        <v>81</v>
      </c>
    </row>
    <row r="94" spans="1:7">
      <c r="A94" s="2" t="s">
        <v>82</v>
      </c>
    </row>
    <row r="95" spans="1:7">
      <c r="A95" s="2" t="s">
        <v>83</v>
      </c>
    </row>
    <row r="96" spans="1:7">
      <c r="A96" s="2" t="s">
        <v>96</v>
      </c>
    </row>
    <row r="97" spans="1:5">
      <c r="A97" s="2" t="s">
        <v>97</v>
      </c>
    </row>
    <row r="98" spans="1:5">
      <c r="A98" s="2" t="s">
        <v>98</v>
      </c>
    </row>
    <row r="99" spans="1:5">
      <c r="A99" s="2"/>
    </row>
    <row r="100" spans="1:5">
      <c r="A100" s="57"/>
    </row>
    <row r="101" spans="1:5">
      <c r="A101" s="83" t="s">
        <v>90</v>
      </c>
      <c r="B101" s="83"/>
      <c r="C101" s="83"/>
      <c r="D101" s="83"/>
      <c r="E101" s="83"/>
    </row>
    <row r="102" spans="1:5">
      <c r="A102" s="57"/>
    </row>
    <row r="103" spans="1:5">
      <c r="A103" s="60"/>
    </row>
    <row r="104" spans="1:5">
      <c r="A104" s="87" t="s">
        <v>91</v>
      </c>
      <c r="B104" s="87"/>
      <c r="C104" s="87"/>
      <c r="D104" s="87"/>
      <c r="E104" s="87"/>
    </row>
    <row r="105" spans="1:5">
      <c r="A105" s="83" t="s">
        <v>92</v>
      </c>
      <c r="B105" s="83"/>
      <c r="C105" s="83"/>
      <c r="D105" s="83"/>
      <c r="E105" s="83"/>
    </row>
    <row r="106" spans="1:5">
      <c r="A106" s="57"/>
    </row>
    <row r="107" spans="1:5">
      <c r="A107" s="83" t="s">
        <v>93</v>
      </c>
      <c r="B107" s="83"/>
      <c r="C107" s="83"/>
      <c r="D107" s="83"/>
      <c r="E107" s="83"/>
    </row>
    <row r="108" spans="1:5">
      <c r="A108" s="59"/>
      <c r="B108" s="59"/>
      <c r="C108" s="59"/>
    </row>
    <row r="109" spans="1:5">
      <c r="A109" s="59"/>
    </row>
    <row r="110" spans="1:5">
      <c r="A110" s="87" t="s">
        <v>94</v>
      </c>
      <c r="B110" s="87"/>
      <c r="C110" s="87"/>
      <c r="D110" s="87"/>
      <c r="E110" s="87"/>
    </row>
    <row r="111" spans="1:5">
      <c r="A111" s="83" t="s">
        <v>95</v>
      </c>
      <c r="B111" s="83"/>
      <c r="C111" s="83"/>
      <c r="D111" s="83"/>
      <c r="E111" s="83"/>
    </row>
  </sheetData>
  <mergeCells count="11">
    <mergeCell ref="A111:E111"/>
    <mergeCell ref="A7:E7"/>
    <mergeCell ref="A8:E8"/>
    <mergeCell ref="A9:E9"/>
    <mergeCell ref="A10:E10"/>
    <mergeCell ref="A11:E11"/>
    <mergeCell ref="A101:E101"/>
    <mergeCell ref="A104:E104"/>
    <mergeCell ref="A105:E105"/>
    <mergeCell ref="A107:E107"/>
    <mergeCell ref="A110:E110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Página &amp;P</oddFooter>
  </headerFooter>
  <rowBreaks count="1" manualBreakCount="1">
    <brk id="67" max="4" man="1"/>
  </rowBreaks>
  <ignoredErrors>
    <ignoredError sqref="D50 D58 D68 D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2023-02-23T19:19:03Z</cp:lastPrinted>
  <dcterms:created xsi:type="dcterms:W3CDTF">2018-04-17T18:57:16Z</dcterms:created>
  <dcterms:modified xsi:type="dcterms:W3CDTF">2023-05-09T17:31:45Z</dcterms:modified>
</cp:coreProperties>
</file>