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43" i="1"/>
  <c r="O43"/>
  <c r="N43"/>
  <c r="M43"/>
  <c r="L43"/>
  <c r="K43"/>
  <c r="J43"/>
  <c r="I43"/>
  <c r="H43"/>
  <c r="G43"/>
  <c r="F43"/>
  <c r="E43"/>
  <c r="C43"/>
  <c r="Q39"/>
  <c r="L39"/>
  <c r="K39"/>
  <c r="J39"/>
  <c r="I39"/>
  <c r="H39"/>
  <c r="G39"/>
  <c r="F39"/>
  <c r="E39"/>
  <c r="P41"/>
  <c r="O41"/>
  <c r="N41"/>
  <c r="N42" s="1"/>
  <c r="Q42"/>
  <c r="L42"/>
  <c r="K42"/>
  <c r="J42"/>
  <c r="I42"/>
  <c r="H42"/>
  <c r="G42"/>
  <c r="F42"/>
  <c r="E42"/>
  <c r="P42"/>
  <c r="O42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8"/>
  <c r="P39" s="1"/>
  <c r="O38"/>
  <c r="O39" s="1"/>
  <c r="N38"/>
  <c r="N39" s="1"/>
  <c r="Q16"/>
  <c r="L16"/>
  <c r="K16"/>
  <c r="J16"/>
  <c r="I16"/>
  <c r="H16"/>
  <c r="G16"/>
  <c r="F16"/>
  <c r="E16"/>
  <c r="P15"/>
  <c r="O15"/>
  <c r="N15"/>
  <c r="P14"/>
  <c r="O14"/>
  <c r="N14"/>
  <c r="Q43" l="1"/>
  <c r="P16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<sst xmlns="http://schemas.openxmlformats.org/spreadsheetml/2006/main" count="136" uniqueCount="87">
  <si>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</si>
  <si>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</si>
  <si>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</si>
  <si>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</si>
  <si>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</si>
  <si>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</si>
  <si>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</si>
  <si>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</si>
  <si>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</si>
  <si>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</si>
  <si>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</si>
  <si>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</si>
  <si>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</si>
  <si>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</si>
  <si>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</si>
  <si>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</si>
  <si>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</si>
  <si>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</si>
  <si>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</si>
  <si>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</si>
  <si>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</si>
  <si>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</si>
  <si>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</si>
  <si>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</si>
  <si>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</si>
  <si>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</si>
  <si>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</si>
  <si>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</si>
  <si>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</si>
  <si>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</si>
  <si>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</si>
  <si>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</si>
  <si>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</si>
  <si>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</si>
  <si>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</si>
  <si>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</si>
  <si>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</si>
  <si>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</si>
  <si>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</si>
  <si>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</si>
  <si>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</si>
  <si>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</si>
  <si>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</si>
  <si>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ENC. DIVISION PLANIFIC Y DESARROLLO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</si>
  <si>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</si>
  <si>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</si>
  <si>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</si>
  <si>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</si>
  <si>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</si>
  <si>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</si>
  <si>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</si>
  <si>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</si>
  <si>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</si>
  <si>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</si>
  <si>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</si>
  <si>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</si>
  <si>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</si>
  <si>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</si>
  <si>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</si>
  <si>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</si>
  <si>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</si>
  <si>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</si>
  <si>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</si>
  <si>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</si>
  <si>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</si>
  <si>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</si>
  <si>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</si>
  <si>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</si>
  <si>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</si>
  <si>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</si>
  <si>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</si>
  <si>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</si>
  <si>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</si>
  <si>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</si>
  <si>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</si>
  <si>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</si>
  <si>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</si>
  <si>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</si>
  <si>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</si>
  <si>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</si>
  <si>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</si>
  <si>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</si>
  <si>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</si>
  <si>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</si>
  <si>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 xml:space="preserve">                                            CONCEPTO: PAGO SUELDO NOMINA TEMPORAL CORRESPONDIENTE AL MES DE ABRIL 2022</t>
  </si>
  <si>
    <t xml:space="preserve">                                             CONCEPTO: PAGO SUELDO NOMINA TEMPORAL CORRESPONDIENTE AL MES DE ABRIL 2022</t>
  </si>
  <si>
    <t>Firmas Autorizadas para el documento de Gasto No. 2022-5112-01-01-0001-75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</si>
</sst>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18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70912</xdr:colOff>
      <xdr:row>0</xdr:row>
      <xdr:rowOff>0</xdr:rowOff>
    </xdr:from>
    <xdr:to>
      <xdr:col>9</xdr:col>
      <xdr:colOff>214816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4477" y="0"/>
          <a:ext cx="1357306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83316</xdr:colOff>
      <xdr:row>26</xdr:row>
      <xdr:rowOff>56284</xdr:rowOff>
    </xdr:from>
    <xdr:to>
      <xdr:col>9</xdr:col>
      <xdr:colOff>241504</xdr:colOff>
      <xdr:row>29</xdr:row>
      <xdr:rowOff>72312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5680" y="4186670"/>
          <a:ext cx="1366131" cy="539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zoomScale="270" zoomScaleNormal="270" workbookViewId="0">
      <selection activeCell="A3" sqref="A3:S3"/>
    </sheetView>
  </sheetViews>
  <sheetFormatPr baseColWidth="10" defaultRowHeight="14.4"/>
  <cols>
    <col min="1" max="1" width="10.44140625" customWidth="1"/>
    <col min="2" max="2" width="12.5546875" customWidth="1"/>
    <col min="3" max="3" width="3" customWidth="1"/>
    <col min="4" max="4" width="8.5546875" customWidth="1"/>
    <col min="5" max="5" width="4.88671875" customWidth="1"/>
    <col min="6" max="6" width="5.6640625" customWidth="1"/>
    <col min="7" max="7" width="3.33203125" customWidth="1"/>
    <col min="8" max="9" width="4.5546875" customWidth="1"/>
    <col min="10" max="10" width="4.33203125" customWidth="1"/>
    <col min="11" max="11" width="4.44140625" customWidth="1"/>
    <col min="12" max="12" width="4.5546875" customWidth="1"/>
    <col min="13" max="13" width="5.6640625" customWidth="1"/>
    <col min="14" max="15" width="4.6640625" customWidth="1"/>
    <col min="16" max="16" width="4.44140625" customWidth="1"/>
    <col min="17" max="17" width="4.88671875" customWidth="1"/>
    <col min="18" max="18" width="3.5546875" customWidth="1"/>
    <col min="19" max="19" width="5.44140625" customWidth="1"/>
  </cols>
  <sheetData>
    <row r="1" spans="1:19" ht="39.9" customHeight="1"/>
    <row r="2" spans="1:19" ht="8.1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8.1" customHeight="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84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72" t="s">
        <v>10</v>
      </c>
      <c r="B7" s="72" t="s">
        <v>11</v>
      </c>
      <c r="C7" s="48"/>
      <c r="D7" s="72" t="s">
        <v>12</v>
      </c>
      <c r="E7" s="72" t="s">
        <v>13</v>
      </c>
      <c r="F7" s="75" t="s">
        <v>14</v>
      </c>
      <c r="G7" s="75" t="s">
        <v>15</v>
      </c>
      <c r="H7" s="75" t="s">
        <v>16</v>
      </c>
      <c r="I7" s="75"/>
      <c r="J7" s="75"/>
      <c r="K7" s="75"/>
      <c r="L7" s="75"/>
      <c r="M7" s="75"/>
      <c r="N7" s="75"/>
      <c r="O7" s="75" t="s">
        <v>17</v>
      </c>
      <c r="P7" s="75"/>
      <c r="Q7" s="75" t="s">
        <v>18</v>
      </c>
      <c r="R7" s="75" t="s">
        <v>19</v>
      </c>
      <c r="S7" s="76" t="s">
        <v>20</v>
      </c>
    </row>
    <row r="8" spans="1:19">
      <c r="A8" s="72"/>
      <c r="B8" s="73"/>
      <c r="C8" s="50" t="s">
        <v>21</v>
      </c>
      <c r="D8" s="74"/>
      <c r="E8" s="72"/>
      <c r="F8" s="75"/>
      <c r="G8" s="75"/>
      <c r="H8" s="79" t="s">
        <v>22</v>
      </c>
      <c r="I8" s="79"/>
      <c r="J8" s="75" t="s">
        <v>23</v>
      </c>
      <c r="K8" s="79" t="s">
        <v>24</v>
      </c>
      <c r="L8" s="79"/>
      <c r="M8" s="75" t="s">
        <v>25</v>
      </c>
      <c r="N8" s="75" t="s">
        <v>26</v>
      </c>
      <c r="O8" s="75" t="s">
        <v>27</v>
      </c>
      <c r="P8" s="75" t="s">
        <v>28</v>
      </c>
      <c r="Q8" s="75"/>
      <c r="R8" s="75"/>
      <c r="S8" s="77"/>
    </row>
    <row r="9" spans="1:19" ht="15" customHeight="1">
      <c r="A9" s="72"/>
      <c r="B9" s="72"/>
      <c r="C9" s="49"/>
      <c r="D9" s="72"/>
      <c r="E9" s="72"/>
      <c r="F9" s="75"/>
      <c r="G9" s="75"/>
      <c r="H9" s="37" t="s">
        <v>29</v>
      </c>
      <c r="I9" s="37" t="s">
        <v>30</v>
      </c>
      <c r="J9" s="75"/>
      <c r="K9" s="37" t="s">
        <v>31</v>
      </c>
      <c r="L9" s="37" t="s">
        <v>32</v>
      </c>
      <c r="M9" s="75"/>
      <c r="N9" s="75"/>
      <c r="O9" s="75"/>
      <c r="P9" s="75"/>
      <c r="Q9" s="75"/>
      <c r="R9" s="75"/>
      <c r="S9" s="78"/>
    </row>
    <row r="10" spans="1:19" ht="8.1" customHeight="1">
      <c r="A10" s="60" t="s">
        <v>74</v>
      </c>
      <c r="B10" s="52"/>
      <c r="C10" s="52"/>
      <c r="D10" s="52"/>
      <c r="E10" s="52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75</v>
      </c>
      <c r="B11" s="59" t="s">
        <v>76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80" t="s">
        <v>33</v>
      </c>
      <c r="B13" s="80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61" t="s">
        <v>81</v>
      </c>
    </row>
    <row r="18" spans="1:19">
      <c r="A18" s="13" t="s">
        <v>80</v>
      </c>
      <c r="B18" s="13" t="s">
        <v>82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60" t="s">
        <v>45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46</v>
      </c>
      <c r="B21" s="13" t="s">
        <v>47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48</v>
      </c>
      <c r="B22" s="13" t="s">
        <v>49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62" t="s">
        <v>50</v>
      </c>
      <c r="B24" s="54"/>
      <c r="C24" s="54"/>
      <c r="D24" s="54"/>
      <c r="E24" s="55"/>
      <c r="F24" s="56"/>
      <c r="G24" s="55"/>
      <c r="H24" s="56"/>
      <c r="I24" s="57"/>
      <c r="J24" s="58"/>
      <c r="K24" s="55"/>
      <c r="L24" s="57"/>
      <c r="M24" s="58"/>
      <c r="N24" s="57"/>
      <c r="O24" s="57"/>
      <c r="P24" s="57"/>
      <c r="Q24" s="55"/>
      <c r="R24" s="54"/>
      <c r="S24" s="54"/>
    </row>
    <row r="25" spans="1:19">
      <c r="A25" s="13" t="s">
        <v>51</v>
      </c>
      <c r="B25" s="13" t="s">
        <v>52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2.75" customHeight="1">
      <c r="A27" s="53"/>
      <c r="B27" s="54"/>
      <c r="C27" s="54"/>
      <c r="D27" s="54"/>
      <c r="E27" s="55"/>
      <c r="F27" s="56"/>
      <c r="G27" s="55"/>
      <c r="H27" s="56"/>
      <c r="I27" s="57"/>
      <c r="J27" s="58"/>
      <c r="K27" s="55"/>
      <c r="L27" s="57"/>
      <c r="M27" s="58"/>
      <c r="N27" s="57"/>
      <c r="O27" s="57"/>
      <c r="P27" s="57"/>
      <c r="Q27" s="55"/>
      <c r="R27" s="54"/>
      <c r="S27" s="54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82" t="s">
        <v>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ht="8.1" customHeight="1">
      <c r="A31" s="82" t="s">
        <v>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ht="8.1" customHeight="1">
      <c r="A32" s="4"/>
      <c r="B32" s="3" t="s">
        <v>85</v>
      </c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2" customHeight="1">
      <c r="A33" s="6" t="s">
        <v>2</v>
      </c>
      <c r="B33" s="7" t="s">
        <v>3</v>
      </c>
      <c r="C33" s="7"/>
      <c r="D33" s="8" t="s">
        <v>4</v>
      </c>
      <c r="E33" s="7" t="s">
        <v>5</v>
      </c>
      <c r="F33" s="7"/>
      <c r="G33" s="7"/>
      <c r="H33" s="7" t="s">
        <v>6</v>
      </c>
      <c r="I33" s="7"/>
      <c r="J33" s="9" t="s">
        <v>7</v>
      </c>
      <c r="K33" s="9"/>
      <c r="L33" s="7" t="s">
        <v>8</v>
      </c>
      <c r="M33" s="7"/>
      <c r="N33" s="7"/>
      <c r="O33" s="7" t="s">
        <v>9</v>
      </c>
      <c r="P33" s="7"/>
      <c r="Q33" s="7"/>
      <c r="R33" s="7"/>
      <c r="S33" s="10"/>
    </row>
    <row r="34" spans="1:19">
      <c r="A34" s="83" t="s">
        <v>10</v>
      </c>
      <c r="B34" s="83" t="s">
        <v>11</v>
      </c>
      <c r="C34" s="11"/>
      <c r="D34" s="83" t="s">
        <v>12</v>
      </c>
      <c r="E34" s="83" t="s">
        <v>13</v>
      </c>
      <c r="F34" s="86" t="s">
        <v>53</v>
      </c>
      <c r="G34" s="89" t="s">
        <v>15</v>
      </c>
      <c r="H34" s="99" t="s">
        <v>16</v>
      </c>
      <c r="I34" s="100"/>
      <c r="J34" s="100"/>
      <c r="K34" s="100"/>
      <c r="L34" s="100"/>
      <c r="M34" s="100"/>
      <c r="N34" s="101"/>
      <c r="O34" s="99" t="s">
        <v>17</v>
      </c>
      <c r="P34" s="101"/>
      <c r="Q34" s="86" t="s">
        <v>18</v>
      </c>
      <c r="R34" s="86" t="s">
        <v>54</v>
      </c>
      <c r="S34" s="86" t="s">
        <v>20</v>
      </c>
    </row>
    <row r="35" spans="1:19" ht="17.100000000000001" customHeight="1">
      <c r="A35" s="84"/>
      <c r="B35" s="84"/>
      <c r="C35" s="12" t="s">
        <v>21</v>
      </c>
      <c r="D35" s="84"/>
      <c r="E35" s="84"/>
      <c r="F35" s="87"/>
      <c r="G35" s="90"/>
      <c r="H35" s="92" t="s">
        <v>55</v>
      </c>
      <c r="I35" s="93"/>
      <c r="J35" s="94" t="s">
        <v>23</v>
      </c>
      <c r="K35" s="96" t="s">
        <v>56</v>
      </c>
      <c r="L35" s="97"/>
      <c r="M35" s="98" t="s">
        <v>57</v>
      </c>
      <c r="N35" s="98" t="s">
        <v>26</v>
      </c>
      <c r="O35" s="98" t="s">
        <v>27</v>
      </c>
      <c r="P35" s="98" t="s">
        <v>28</v>
      </c>
      <c r="Q35" s="87"/>
      <c r="R35" s="87"/>
      <c r="S35" s="87"/>
    </row>
    <row r="36" spans="1:19" ht="17.100000000000001" customHeight="1">
      <c r="A36" s="85"/>
      <c r="B36" s="85"/>
      <c r="C36" s="51"/>
      <c r="D36" s="85"/>
      <c r="E36" s="85"/>
      <c r="F36" s="88"/>
      <c r="G36" s="91"/>
      <c r="H36" s="37" t="s">
        <v>29</v>
      </c>
      <c r="I36" s="37" t="s">
        <v>30</v>
      </c>
      <c r="J36" s="95"/>
      <c r="K36" s="37" t="s">
        <v>31</v>
      </c>
      <c r="L36" s="68" t="s">
        <v>32</v>
      </c>
      <c r="M36" s="88"/>
      <c r="N36" s="88"/>
      <c r="O36" s="88"/>
      <c r="P36" s="88"/>
      <c r="Q36" s="88"/>
      <c r="R36" s="88"/>
      <c r="S36" s="88"/>
    </row>
    <row r="37" spans="1:19" ht="8.1" customHeight="1">
      <c r="A37" s="81" t="s">
        <v>83</v>
      </c>
      <c r="B37" s="81"/>
      <c r="C37" s="27"/>
      <c r="D37" s="27"/>
      <c r="E37" s="27"/>
      <c r="F37" s="28"/>
      <c r="G37" s="27"/>
      <c r="H37" s="29"/>
      <c r="I37" s="30"/>
      <c r="J37" s="27"/>
      <c r="K37" s="30"/>
      <c r="L37" s="30"/>
      <c r="M37" s="27"/>
      <c r="N37" s="27"/>
      <c r="O37" s="27"/>
      <c r="P37" s="27"/>
      <c r="Q37" s="27"/>
      <c r="R37" s="27"/>
      <c r="S37" s="27"/>
    </row>
    <row r="38" spans="1:19" ht="14.25" customHeight="1">
      <c r="A38" s="13" t="s">
        <v>42</v>
      </c>
      <c r="B38" s="13" t="s">
        <v>43</v>
      </c>
      <c r="C38" s="14" t="s">
        <v>40</v>
      </c>
      <c r="D38" s="14" t="s">
        <v>37</v>
      </c>
      <c r="E38" s="15">
        <v>100000</v>
      </c>
      <c r="F38" s="15">
        <v>12105.37</v>
      </c>
      <c r="G38" s="15">
        <v>25</v>
      </c>
      <c r="H38" s="15">
        <v>2870</v>
      </c>
      <c r="I38" s="31">
        <v>7100</v>
      </c>
      <c r="J38" s="32">
        <v>715.55</v>
      </c>
      <c r="K38" s="15">
        <v>3040</v>
      </c>
      <c r="L38" s="33">
        <v>7090</v>
      </c>
      <c r="M38" s="15" t="s">
        <v>44</v>
      </c>
      <c r="N38" s="33">
        <f>SUM(H38:L38)</f>
        <v>20815.55</v>
      </c>
      <c r="O38" s="33">
        <f>SUM(H38+K38)</f>
        <v>5910</v>
      </c>
      <c r="P38" s="33">
        <f>SUM(I38+J38+L38)</f>
        <v>14905.55</v>
      </c>
      <c r="Q38" s="34">
        <v>81959.63</v>
      </c>
      <c r="R38" s="35">
        <v>44166</v>
      </c>
      <c r="S38" s="35">
        <v>44713</v>
      </c>
    </row>
    <row r="39" spans="1:19" ht="12.75" customHeight="1">
      <c r="A39" s="21" t="s">
        <v>41</v>
      </c>
      <c r="B39" s="22"/>
      <c r="C39" s="22">
        <v>1</v>
      </c>
      <c r="D39" s="22"/>
      <c r="E39" s="23">
        <f t="shared" ref="E39:L39" si="5">SUM(E38:E38)</f>
        <v>100000</v>
      </c>
      <c r="F39" s="24">
        <f t="shared" si="5"/>
        <v>12105.37</v>
      </c>
      <c r="G39" s="23">
        <f t="shared" si="5"/>
        <v>25</v>
      </c>
      <c r="H39" s="24">
        <f t="shared" si="5"/>
        <v>2870</v>
      </c>
      <c r="I39" s="25">
        <f t="shared" si="5"/>
        <v>7100</v>
      </c>
      <c r="J39" s="26">
        <f t="shared" si="5"/>
        <v>715.55</v>
      </c>
      <c r="K39" s="23">
        <f t="shared" si="5"/>
        <v>3040</v>
      </c>
      <c r="L39" s="25">
        <f t="shared" si="5"/>
        <v>7090</v>
      </c>
      <c r="M39" s="26">
        <v>0</v>
      </c>
      <c r="N39" s="25">
        <f>SUM(N38:N38)</f>
        <v>20815.55</v>
      </c>
      <c r="O39" s="25">
        <f>SUM(O38:O38)</f>
        <v>5910</v>
      </c>
      <c r="P39" s="25">
        <f>SUM(P38:P38)</f>
        <v>14905.55</v>
      </c>
      <c r="Q39" s="23">
        <f>SUM(Q38:Q38)</f>
        <v>81959.63</v>
      </c>
      <c r="R39" s="22"/>
      <c r="S39" s="22"/>
    </row>
    <row r="40" spans="1:19" ht="10.5" customHeight="1">
      <c r="A40" s="62" t="s">
        <v>77</v>
      </c>
      <c r="B40" s="52"/>
      <c r="C40" s="52"/>
      <c r="D40" s="52"/>
      <c r="E40" s="52"/>
      <c r="F40" s="27"/>
      <c r="G40" s="27"/>
      <c r="H40" s="30"/>
      <c r="I40" s="30"/>
      <c r="J40" s="27"/>
      <c r="K40" s="30"/>
      <c r="L40" s="30"/>
      <c r="M40" s="27"/>
      <c r="N40" s="27"/>
      <c r="O40" s="27"/>
      <c r="P40" s="27"/>
      <c r="Q40" s="27"/>
      <c r="R40" s="27"/>
      <c r="S40" s="27"/>
    </row>
    <row r="41" spans="1:19" ht="12.75" customHeight="1">
      <c r="A41" s="13" t="s">
        <v>78</v>
      </c>
      <c r="B41" s="13" t="s">
        <v>79</v>
      </c>
      <c r="C41" s="14" t="s">
        <v>40</v>
      </c>
      <c r="D41" s="14" t="s">
        <v>37</v>
      </c>
      <c r="E41" s="15">
        <v>60000</v>
      </c>
      <c r="F41" s="15">
        <v>3486.68</v>
      </c>
      <c r="G41" s="15">
        <v>25</v>
      </c>
      <c r="H41" s="15">
        <v>1722</v>
      </c>
      <c r="I41" s="31">
        <v>4260</v>
      </c>
      <c r="J41" s="32">
        <v>660</v>
      </c>
      <c r="K41" s="15">
        <v>1824</v>
      </c>
      <c r="L41" s="33">
        <v>4254</v>
      </c>
      <c r="M41" s="36"/>
      <c r="N41" s="33">
        <f>SUM(H41:L41)</f>
        <v>12720</v>
      </c>
      <c r="O41" s="33">
        <f>SUM(H41+K41)</f>
        <v>3546</v>
      </c>
      <c r="P41" s="33">
        <f>SUM(I41+J41+L41)</f>
        <v>9174</v>
      </c>
      <c r="Q41" s="33">
        <v>52942.32</v>
      </c>
      <c r="R41" s="35">
        <v>44621</v>
      </c>
      <c r="S41" s="35">
        <v>44835</v>
      </c>
    </row>
    <row r="42" spans="1:19" ht="12" customHeight="1">
      <c r="A42" s="21" t="s">
        <v>41</v>
      </c>
      <c r="B42" s="22"/>
      <c r="C42" s="22">
        <v>1</v>
      </c>
      <c r="D42" s="22"/>
      <c r="E42" s="23">
        <f t="shared" ref="E42:L42" si="6">SUM(E41:E41)</f>
        <v>60000</v>
      </c>
      <c r="F42" s="24">
        <f t="shared" si="6"/>
        <v>3486.68</v>
      </c>
      <c r="G42" s="23">
        <f t="shared" si="6"/>
        <v>25</v>
      </c>
      <c r="H42" s="24">
        <f t="shared" si="6"/>
        <v>1722</v>
      </c>
      <c r="I42" s="25">
        <f t="shared" si="6"/>
        <v>4260</v>
      </c>
      <c r="J42" s="26">
        <f t="shared" si="6"/>
        <v>660</v>
      </c>
      <c r="K42" s="23">
        <f t="shared" si="6"/>
        <v>1824</v>
      </c>
      <c r="L42" s="25">
        <f t="shared" si="6"/>
        <v>4254</v>
      </c>
      <c r="M42" s="26">
        <v>0</v>
      </c>
      <c r="N42" s="25">
        <f>SUM(N41:N41)</f>
        <v>12720</v>
      </c>
      <c r="O42" s="25">
        <f>SUM(O41:O41)</f>
        <v>3546</v>
      </c>
      <c r="P42" s="25">
        <f>SUM(P41:P41)</f>
        <v>9174</v>
      </c>
      <c r="Q42" s="23">
        <f>SUM(Q41:Q41)</f>
        <v>52942.32</v>
      </c>
      <c r="R42" s="22"/>
      <c r="S42" s="22"/>
    </row>
    <row r="43" spans="1:19" ht="11.25" customHeight="1">
      <c r="A43" s="63" t="s">
        <v>58</v>
      </c>
      <c r="B43" s="64"/>
      <c r="C43" s="70">
        <f>SUM(C42+C39+C26+C23+C19+C16+C12)</f>
        <v>9</v>
      </c>
      <c r="D43" s="64"/>
      <c r="E43" s="65">
        <f t="shared" ref="E43:Q43" si="7">SUM(E42+E39+E26+E23+E19+E16+E12)</f>
        <v>545000</v>
      </c>
      <c r="F43" s="65">
        <f t="shared" si="7"/>
        <v>36820.19</v>
      </c>
      <c r="G43" s="65">
        <f t="shared" si="7"/>
        <v>225</v>
      </c>
      <c r="H43" s="65">
        <f t="shared" si="7"/>
        <v>15641.5</v>
      </c>
      <c r="I43" s="65">
        <f t="shared" si="7"/>
        <v>38695</v>
      </c>
      <c r="J43" s="65">
        <f t="shared" si="7"/>
        <v>5226.6499999999996</v>
      </c>
      <c r="K43" s="65">
        <f t="shared" si="7"/>
        <v>16568</v>
      </c>
      <c r="L43" s="65">
        <f t="shared" si="7"/>
        <v>38640.5</v>
      </c>
      <c r="M43" s="65">
        <f t="shared" si="7"/>
        <v>1350.12</v>
      </c>
      <c r="N43" s="65">
        <f t="shared" si="7"/>
        <v>114771.65000000001</v>
      </c>
      <c r="O43" s="65">
        <f t="shared" si="7"/>
        <v>32209.5</v>
      </c>
      <c r="P43" s="65">
        <f t="shared" si="7"/>
        <v>82562.149999999994</v>
      </c>
      <c r="Q43" s="65">
        <f t="shared" si="7"/>
        <v>474395.18999999994</v>
      </c>
      <c r="R43" s="66"/>
      <c r="S43" s="67"/>
    </row>
    <row r="44" spans="1:19" ht="5.0999999999999996" customHeight="1">
      <c r="A44" s="38"/>
      <c r="B44" s="39" t="s">
        <v>59</v>
      </c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8.25" customHeight="1">
      <c r="A45" s="38"/>
      <c r="B45" s="39"/>
      <c r="C45" s="39"/>
      <c r="D45" s="40" t="s">
        <v>86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8.1" customHeight="1">
      <c r="A46" s="45" t="s">
        <v>60</v>
      </c>
      <c r="B46" s="46"/>
      <c r="C46" s="45"/>
      <c r="D46" s="46"/>
      <c r="E46" s="46"/>
      <c r="F46" s="46"/>
      <c r="G46" s="46"/>
      <c r="H46" s="46"/>
      <c r="I46" s="46"/>
      <c r="J46" s="46"/>
      <c r="K46" s="38"/>
      <c r="L46" s="38"/>
      <c r="M46" s="38"/>
      <c r="N46" s="2"/>
      <c r="O46" s="2"/>
      <c r="P46" s="38"/>
      <c r="Q46" s="38"/>
      <c r="R46" s="38"/>
      <c r="S46" s="38"/>
    </row>
    <row r="47" spans="1:19" ht="8.1" customHeight="1">
      <c r="A47" s="46" t="s">
        <v>61</v>
      </c>
      <c r="B47" s="69"/>
      <c r="C47" s="45"/>
      <c r="D47" s="46"/>
      <c r="E47" s="46"/>
      <c r="F47" s="46"/>
      <c r="G47" s="46"/>
      <c r="H47" s="46"/>
      <c r="I47" s="46"/>
      <c r="J47" s="46"/>
      <c r="K47" s="38"/>
      <c r="L47" s="38"/>
      <c r="M47" s="38"/>
      <c r="N47" s="2"/>
      <c r="O47" s="2"/>
      <c r="P47" s="38"/>
      <c r="Q47" s="38"/>
      <c r="R47" s="38"/>
      <c r="S47" s="38"/>
    </row>
    <row r="48" spans="1:19" ht="8.1" customHeight="1">
      <c r="A48" s="46" t="s">
        <v>62</v>
      </c>
      <c r="B48" s="69"/>
      <c r="C48" s="46"/>
      <c r="D48" s="69"/>
      <c r="E48" s="46"/>
      <c r="F48" s="46"/>
      <c r="G48" s="46"/>
      <c r="H48" s="46"/>
      <c r="I48" s="46"/>
      <c r="J48" s="46"/>
      <c r="K48" s="38"/>
      <c r="L48" s="38"/>
      <c r="M48" s="38"/>
      <c r="N48" s="2"/>
      <c r="O48" s="2"/>
      <c r="P48" s="38"/>
      <c r="Q48" s="38"/>
      <c r="R48" s="38"/>
      <c r="S48" s="38"/>
    </row>
    <row r="49" spans="1:19" ht="8.1" customHeight="1">
      <c r="A49" s="47" t="s">
        <v>63</v>
      </c>
      <c r="B49" s="69"/>
      <c r="C49" s="46"/>
      <c r="D49" s="46"/>
      <c r="E49" s="46"/>
      <c r="F49" s="46"/>
      <c r="G49" s="46"/>
      <c r="H49" s="46"/>
      <c r="I49" s="46"/>
      <c r="J49" s="46"/>
      <c r="K49" s="38"/>
      <c r="L49" s="38"/>
      <c r="M49" s="38"/>
      <c r="N49" s="2"/>
      <c r="O49" s="2"/>
      <c r="P49" s="38"/>
      <c r="Q49" s="38"/>
      <c r="R49" s="38"/>
      <c r="S49" s="38"/>
    </row>
    <row r="50" spans="1:19" ht="8.1" customHeight="1">
      <c r="A50" s="46" t="s">
        <v>64</v>
      </c>
      <c r="B50" s="46"/>
      <c r="C50" s="46"/>
      <c r="D50" s="46"/>
      <c r="E50" s="46"/>
      <c r="F50" s="46"/>
      <c r="G50" s="46"/>
      <c r="H50" s="46"/>
      <c r="I50" s="46"/>
      <c r="J50" s="46"/>
      <c r="K50" s="38"/>
      <c r="L50" s="38"/>
      <c r="M50" s="38"/>
      <c r="N50" s="2"/>
      <c r="O50" s="2"/>
      <c r="P50" s="38"/>
      <c r="Q50" s="38"/>
      <c r="R50" s="38"/>
      <c r="S50" s="38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41"/>
      <c r="H52" s="2"/>
      <c r="I52" s="2"/>
      <c r="J52" s="2"/>
      <c r="K52" s="41"/>
      <c r="L52" s="2"/>
      <c r="M52" s="2"/>
      <c r="N52" s="2"/>
      <c r="O52" s="41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42"/>
      <c r="G53" s="42"/>
      <c r="H53" s="42"/>
      <c r="I53" s="2"/>
      <c r="J53" s="43"/>
      <c r="K53" s="43"/>
      <c r="L53" s="43"/>
      <c r="M53" s="38"/>
      <c r="N53" s="43"/>
      <c r="O53" s="43"/>
      <c r="P53" s="43"/>
      <c r="Q53" s="2"/>
      <c r="R53" s="2"/>
      <c r="S53" s="2"/>
    </row>
    <row r="54" spans="1:19" ht="6.9" customHeight="1">
      <c r="A54" s="2"/>
      <c r="B54" s="2"/>
      <c r="C54" s="2"/>
      <c r="D54" s="2"/>
      <c r="E54" s="2"/>
      <c r="F54" s="38"/>
      <c r="G54" s="44" t="s">
        <v>65</v>
      </c>
      <c r="H54" s="38"/>
      <c r="I54" s="38"/>
      <c r="J54" s="2"/>
      <c r="K54" s="44" t="s">
        <v>66</v>
      </c>
      <c r="L54" s="38"/>
      <c r="M54" s="38"/>
      <c r="N54" s="38"/>
      <c r="O54" s="44" t="s">
        <v>67</v>
      </c>
      <c r="P54" s="2"/>
      <c r="Q54" s="2"/>
      <c r="R54" s="2"/>
      <c r="S54" s="2"/>
    </row>
    <row r="55" spans="1:19" ht="6.9" customHeight="1">
      <c r="A55" s="2"/>
      <c r="B55" s="2"/>
      <c r="C55" s="2"/>
      <c r="D55" s="2"/>
      <c r="E55" s="2"/>
      <c r="F55" s="2"/>
      <c r="G55" s="41" t="s">
        <v>68</v>
      </c>
      <c r="H55" s="2"/>
      <c r="I55" s="2"/>
      <c r="J55" s="2"/>
      <c r="K55" s="41" t="s">
        <v>69</v>
      </c>
      <c r="L55" s="2"/>
      <c r="M55" s="2"/>
      <c r="N55" s="2"/>
      <c r="O55" s="41" t="s">
        <v>70</v>
      </c>
      <c r="P55" s="2"/>
      <c r="Q55" s="2"/>
      <c r="R55" s="2"/>
      <c r="S55" s="2"/>
    </row>
    <row r="56" spans="1:19" ht="6.9" customHeight="1">
      <c r="A56" s="2"/>
      <c r="B56" s="2"/>
      <c r="C56" s="2"/>
      <c r="D56" s="2"/>
      <c r="E56" s="2"/>
      <c r="F56" s="2"/>
      <c r="G56" s="41" t="s">
        <v>71</v>
      </c>
      <c r="H56" s="2"/>
      <c r="I56" s="2"/>
      <c r="J56" s="2"/>
      <c r="K56" s="41" t="s">
        <v>72</v>
      </c>
      <c r="L56" s="2"/>
      <c r="M56" s="2"/>
      <c r="N56" s="2"/>
      <c r="O56" s="41" t="s">
        <v>73</v>
      </c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sheetProtection password="E55A" sheet="1" objects="1" scenarios="1"/>
  <mergeCells count="42">
    <mergeCell ref="O35:O36"/>
    <mergeCell ref="P35:P36"/>
    <mergeCell ref="H34:N34"/>
    <mergeCell ref="O34:P34"/>
    <mergeCell ref="Q34:Q36"/>
    <mergeCell ref="A37:B37"/>
    <mergeCell ref="A30:S30"/>
    <mergeCell ref="A31:S31"/>
    <mergeCell ref="A34:A36"/>
    <mergeCell ref="B34:B36"/>
    <mergeCell ref="D34:D36"/>
    <mergeCell ref="E34:E36"/>
    <mergeCell ref="F34:F36"/>
    <mergeCell ref="G34:G36"/>
    <mergeCell ref="R34:R36"/>
    <mergeCell ref="S34:S36"/>
    <mergeCell ref="H35:I35"/>
    <mergeCell ref="J35:J36"/>
    <mergeCell ref="K35:L35"/>
    <mergeCell ref="M35:M36"/>
    <mergeCell ref="N35:N36"/>
    <mergeCell ref="M8:M9"/>
    <mergeCell ref="N8:N9"/>
    <mergeCell ref="O8:O9"/>
    <mergeCell ref="P8:P9"/>
    <mergeCell ref="A13:B13"/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</mergeCells>
  <pageMargins left="0.70866141732283472" right="0.70866141732283472" top="0.74803149606299213" bottom="0.74803149606299213" header="0.31496062992125984" footer="0.31496062992125984"/>
  <pageSetup paperSize="5" scale="1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2022-04-04T19:48:35Z</cp:lastPrinted>
  <dcterms:created xsi:type="dcterms:W3CDTF">2022-03-04T14:55:26Z</dcterms:created>
  <dcterms:modified xsi:type="dcterms:W3CDTF">2022-05-10T13:04:20Z</dcterms:modified>
</cp:coreProperties>
</file>